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1.総務課\06.財政係\財政係\00予算・決算\03決算\【ＨＰ公表】\財政状況一覧表\R4財政状況資料集\070210 令和4年度財政状況資料集の作成について（2回目再出力後）\"/>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<sst xmlns="http://schemas.openxmlformats.org/spreadsheetml/2006/main" count="1140" uniqueCount="617">
  <si>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</si>
  <si>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</si>
  <si>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</si>
  <si>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</si>
  <si>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</si>
  <si>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</si>
  <si>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</si>
  <si>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</si>
  <si>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</si>
  <si>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</si>
  <si>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</si>
  <si>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</si>
  <si>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</si>
  <si>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</si>
  <si>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</si>
  <si>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</si>
  <si>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</si>
  <si>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</si>
  <si>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</si>
  <si>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</si>
  <si>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</si>
  <si>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</si>
  <si>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</si>
  <si>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</si>
  <si>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</si>
  <si>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</si>
  <si>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</si>
  <si>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</si>
  <si>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</si>
  <si>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</si>
  <si>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</si>
  <si>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</si>
  <si>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</si>
  <si>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</si>
  <si>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</si>
  <si>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</si>
  <si>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</si>
  <si>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</si>
  <si>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</si>
  <si>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</si>
  <si>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</si>
  <si>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</si>
  <si>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</si>
  <si>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</si>
  <si>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</si>
  <si>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</si>
  <si>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</si>
  <si>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</si>
  <si>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</si>
  <si>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</si>
  <si>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</si>
  <si>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</si>
  <si>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</si>
  <si>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</si>
  <si>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</si>
  <si>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</si>
  <si>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</si>
  <si>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</si>
  <si>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</si>
  <si>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</si>
  <si>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</si>
  <si>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</si>
  <si>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</si>
  <si>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</si>
  <si>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</si>
  <si>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</si>
  <si>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</si>
  <si>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</si>
  <si>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</si>
  <si>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</si>
  <si>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</si>
  <si>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</si>
  <si>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</si>
  <si>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</si>
  <si>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</si>
  <si>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</si>
  <si>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</si>
  <si>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</si>
  <si>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</si>
  <si>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</si>
  <si>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</si>
  <si>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</si>
  <si>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</si>
  <si>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</si>
  <si>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</si>
  <si>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</si>
  <si>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</si>
  <si>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</si>
  <si>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</si>
  <si>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</si>
  <si>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</si>
  <si>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</si>
  <si>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</si>
  <si>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</si>
  <si>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</si>
  <si>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</si>
  <si>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</si>
  <si>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</si>
  <si>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</si>
  <si>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喜茂別町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</si>
  <si>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</si>
  <si>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</si>
  <si>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</si>
  <si>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</si>
  <si>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</si>
  <si>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</si>
  <si>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</si>
  <si>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</si>
  <si>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</si>
  <si>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</si>
  <si>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</si>
  <si>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</si>
  <si>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</si>
  <si>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</si>
  <si>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</si>
  <si>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</si>
  <si>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</si>
  <si>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</si>
  <si>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</si>
  <si>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</si>
  <si>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</si>
  <si>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</si>
  <si>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</si>
  <si>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</si>
  <si>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</si>
  <si>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</si>
  <si>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</si>
  <si>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</si>
  <si>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</si>
  <si>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</si>
  <si>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</si>
  <si>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</si>
  <si>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</si>
  <si>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</si>
  <si>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</si>
  <si>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</si>
  <si>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</si>
  <si>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</si>
  <si>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</si>
  <si>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</si>
  <si>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</si>
  <si>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</si>
  <si>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</si>
  <si>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</si>
  <si>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</si>
  <si>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</si>
  <si>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</si>
  <si>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</si>
  <si>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</si>
  <si>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</si>
  <si>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</si>
  <si>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</si>
  <si>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5"/>
  </si>
  <si>
    <t>うち日本人(％)</t>
    <phoneticPr fontId="5"/>
  </si>
  <si>
    <t>-4.2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</si>
  <si>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</si>
  <si>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</si>
  <si>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</si>
  <si>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</si>
  <si>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</si>
  <si>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</si>
  <si>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</si>
  <si>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</si>
  <si>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</si>
  <si>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</si>
  <si>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</si>
  <si>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</si>
  <si>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</si>
  <si>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</si>
  <si>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</si>
  <si>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</si>
  <si>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</si>
  <si>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</si>
  <si>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</si>
  <si>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</si>
  <si>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</si>
  <si>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</si>
  <si>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</si>
  <si>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</si>
  <si>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</si>
  <si>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</si>
  <si>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</si>
  <si>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</si>
  <si>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</si>
  <si>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</si>
  <si>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</si>
  <si>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</si>
  <si>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</si>
  <si>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</si>
  <si>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</si>
  <si>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</si>
  <si>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</si>
  <si>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</si>
  <si>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</si>
  <si>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</si>
  <si>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</si>
  <si>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</si>
  <si>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</si>
  <si>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</si>
  <si>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</si>
  <si>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</si>
  <si>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</si>
  <si>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</si>
  <si>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</si>
  <si>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</si>
  <si>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</si>
  <si>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</si>
  <si>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</si>
  <si>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</si>
  <si>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</si>
  <si>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</si>
  <si>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</si>
  <si>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</si>
  <si>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</si>
  <si>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</si>
  <si>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</si>
  <si>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</si>
  <si>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北海道喜茂別町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</si>
  <si>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</si>
  <si>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</si>
  <si>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</si>
  <si>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</si>
  <si>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</si>
  <si>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</si>
  <si>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</si>
  <si>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</si>
  <si>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</si>
  <si>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</si>
  <si>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</si>
  <si>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</si>
  <si>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</si>
  <si>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</si>
  <si>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</si>
  <si>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</si>
  <si>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</si>
  <si>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</si>
  <si>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</si>
  <si>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</si>
  <si>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</si>
  <si>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</si>
  <si>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</si>
  <si>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</si>
  <si>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</si>
  <si>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</si>
  <si>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</si>
  <si>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</si>
  <si>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</si>
  <si>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</si>
  <si>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</si>
  <si>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</si>
  <si>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</si>
  <si>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</si>
  <si>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</si>
  <si>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</si>
  <si>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</si>
  <si>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</si>
  <si>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</si>
  <si>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</si>
  <si>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</si>
  <si>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</si>
  <si>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</si>
  <si>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</si>
  <si>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</si>
  <si>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</si>
  <si>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</si>
  <si>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</si>
  <si>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</si>
  <si>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</si>
  <si>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</si>
  <si>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</si>
  <si>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</si>
  <si>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</si>
  <si>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</si>
  <si>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</si>
  <si>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</si>
  <si>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</si>
  <si>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</si>
  <si>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</si>
  <si>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</si>
  <si>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</si>
  <si>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</si>
  <si>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</si>
  <si>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</si>
  <si>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</si>
  <si>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</si>
  <si>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</si>
  <si>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</si>
  <si>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</si>
  <si>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</si>
  <si>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</si>
  <si>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</si>
  <si>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</si>
  <si>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</si>
  <si>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</si>
  <si>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</si>
  <si>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</si>
  <si>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</si>
  <si>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</si>
  <si>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</si>
  <si>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</si>
  <si>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</si>
  <si>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</si>
  <si>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</si>
  <si>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</si>
  <si>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</si>
  <si>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</si>
  <si>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</si>
  <si>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</si>
  <si>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</si>
  <si>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</si>
  <si>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</si>
  <si>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</si>
  <si>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</si>
  <si>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</si>
  <si>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</si>
  <si>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</si>
  <si>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</si>
  <si>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</si>
  <si>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</si>
  <si>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</si>
  <si>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</si>
  <si>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</si>
  <si>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</si>
  <si>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</si>
  <si>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</si>
  <si>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</si>
  <si>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</si>
  <si>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</si>
  <si>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</si>
  <si>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</si>
  <si>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</si>
  <si>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</si>
  <si>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</si>
  <si>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</si>
  <si>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</si>
  <si>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</si>
  <si>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</si>
  <si>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</si>
  <si>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</si>
  <si>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</si>
  <si>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</si>
  <si>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</si>
  <si>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</si>
  <si>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</si>
  <si>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</si>
  <si>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</si>
  <si>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</si>
  <si>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</si>
  <si>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</si>
  <si>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</si>
  <si>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</si>
  <si>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</si>
  <si>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</si>
  <si>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</si>
  <si>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</si>
  <si>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</si>
  <si>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</si>
  <si>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</si>
  <si>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</si>
  <si>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</si>
  <si>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</si>
  <si>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</si>
  <si>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</si>
  <si>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</si>
  <si>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</si>
  <si>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</si>
  <si>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</si>
  <si>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</si>
  <si>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</si>
  <si>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</si>
  <si>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北海道喜茂別町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</si>
  <si>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</si>
  <si>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</si>
  <si>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</si>
  <si>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</si>
  <si>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</si>
  <si>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</si>
  <si>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</si>
  <si>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</si>
  <si>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</si>
  <si>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</si>
  <si>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</si>
  <si>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</si>
  <si>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</si>
  <si>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</si>
  <si>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</si>
  <si>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</si>
  <si>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</si>
  <si>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</si>
  <si>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</si>
  <si>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</si>
  <si>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</si>
  <si>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</si>
  <si>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</si>
  <si>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</si>
  <si>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</si>
  <si>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</si>
  <si>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</si>
  <si>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</si>
  <si>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</si>
  <si>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</si>
  <si>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</si>
  <si>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</si>
  <si>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</si>
  <si>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</si>
  <si>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</si>
  <si>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</si>
  <si>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</si>
  <si>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</si>
  <si>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</si>
  <si>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</si>
  <si>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</si>
  <si>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</si>
  <si>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</si>
  <si>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</si>
  <si>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</si>
  <si>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</si>
  <si>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</si>
  <si>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</si>
  <si>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</si>
  <si>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</si>
  <si>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</si>
  <si>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</si>
  <si>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</si>
  <si>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</si>
  <si>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</si>
  <si>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</si>
  <si>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</si>
  <si>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</si>
  <si>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</si>
  <si>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</si>
  <si>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</si>
  <si>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</si>
  <si>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</si>
  <si>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</si>
  <si>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</si>
  <si>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</si>
  <si>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</si>
  <si>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</si>
  <si>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</si>
  <si>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</si>
  <si>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</si>
  <si>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</si>
  <si>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</si>
  <si>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</si>
  <si>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</si>
  <si>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</si>
  <si>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</si>
  <si>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</si>
  <si>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</si>
  <si>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</si>
  <si>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</si>
  <si>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</si>
  <si>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</si>
  <si>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</si>
  <si>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</si>
  <si>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</si>
  <si>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</si>
  <si>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</si>
  <si>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</si>
  <si>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</si>
  <si>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</si>
  <si>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</si>
  <si>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</si>
  <si>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</si>
  <si>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</si>
  <si>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</si>
  <si>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</si>
  <si>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</si>
  <si>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</si>
  <si>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</si>
  <si>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</si>
  <si>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</si>
  <si>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</si>
  <si>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</si>
  <si>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</si>
  <si>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</si>
  <si>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</si>
  <si>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</si>
  <si>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</si>
  <si>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</si>
  <si>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</si>
  <si>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</si>
  <si>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</si>
  <si>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</si>
  <si>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</si>
  <si>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</si>
  <si>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</si>
  <si>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</si>
  <si>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</si>
  <si>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</si>
  <si>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</si>
  <si>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</si>
  <si>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</si>
  <si>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</si>
  <si>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</si>
  <si>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</si>
  <si>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</si>
  <si>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</si>
  <si>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</si>
  <si>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</si>
  <si>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</si>
  <si>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</si>
  <si>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</si>
  <si>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</si>
  <si>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</si>
  <si>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</si>
  <si>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</si>
  <si>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</si>
  <si>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</si>
  <si>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</si>
  <si>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</si>
  <si>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</si>
  <si>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</si>
  <si>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</si>
  <si>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</si>
  <si>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</si>
  <si>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</si>
  <si>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</si>
  <si>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</si>
  <si>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</si>
  <si>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</si>
  <si>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</si>
  <si>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</si>
  <si>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</si>
  <si>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</si>
  <si>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</si>
  <si>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</si>
  <si>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</si>
  <si>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</si>
  <si>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</si>
  <si>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</si>
  <si>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</si>
  <si>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</si>
  <si>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</si>
  <si>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</si>
  <si>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</si>
  <si>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</si>
  <si>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</si>
  <si>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</si>
  <si>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</si>
  <si>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</si>
  <si>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</si>
  <si>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</si>
  <si>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</si>
  <si>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</si>
  <si>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</si>
  <si>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</si>
  <si>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</si>
  <si>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</si>
  <si>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</si>
  <si>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</si>
  <si>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</si>
  <si>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</si>
  <si>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</si>
  <si>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</si>
  <si>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</si>
  <si>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</si>
  <si>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</si>
  <si>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</si>
  <si>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</si>
  <si>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</si>
  <si>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</si>
  <si>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</si>
  <si>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</si>
  <si>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</si>
  <si>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</si>
  <si>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</si>
  <si>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</si>
  <si>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7.07</t>
  </si>
  <si>
    <t>▲ 6.85</t>
  </si>
  <si>
    <t>一般会計</t>
  </si>
  <si>
    <t>後期高齢者医療特別会計</t>
  </si>
  <si>
    <t>国民健康保険特別会計</t>
  </si>
  <si>
    <t>簡易水道事業特別会計</t>
  </si>
  <si>
    <t>公共下水道事業特別会計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</si>
  <si>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</si>
  <si>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</si>
  <si>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</si>
  <si>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</si>
  <si>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</si>
  <si>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</si>
  <si>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</si>
  <si>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</si>
  <si>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</si>
  <si>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後志広域連合</t>
  </si>
  <si>
    <t>羊蹄山麓環境衛生組合</t>
  </si>
  <si>
    <t>羊蹄山ろく消防組合</t>
  </si>
  <si>
    <t>後志教育研修センター</t>
  </si>
  <si>
    <t>(当該欄に積立額が多い上位５基金の基金名を入力して下さい(R04年度末現在))ふるさと応援基金</t>
    <rPh sb="43" eb="45">
      <t>オウエン</t>
    </rPh>
    <rPh sb="45" eb="47">
      <t>キキン</t>
    </rPh>
    <phoneticPr fontId="5"/>
  </si>
  <si>
    <t>(当該欄に積立額が多い上位５基金の基金名を入力して下さい(R04年度末現在))公共施設整備基金</t>
    <rPh sb="39" eb="41">
      <t>コウキョウ</t>
    </rPh>
    <rPh sb="41" eb="43">
      <t>シセツ</t>
    </rPh>
    <rPh sb="43" eb="45">
      <t>セイビ</t>
    </rPh>
    <rPh sb="45" eb="47">
      <t>キキン</t>
    </rPh>
    <phoneticPr fontId="5"/>
  </si>
  <si>
    <t>(当該欄に積立額が多い上位５基金の基金名を入力して下さい(R04年度末現在))水の郷きもべつまちづくり振興基金</t>
    <rPh sb="39" eb="40">
      <t>ミズ</t>
    </rPh>
    <rPh sb="41" eb="42">
      <t>サト</t>
    </rPh>
    <rPh sb="51" eb="53">
      <t>シンコウ</t>
    </rPh>
    <rPh sb="53" eb="55">
      <t>キキン</t>
    </rPh>
    <phoneticPr fontId="5"/>
  </si>
  <si>
    <t>(当該欄に積立額が多い上位５基金の基金名を入力して下さい(R04年度末現在))森林環境譲与税基金</t>
    <rPh sb="39" eb="41">
      <t>シンリン</t>
    </rPh>
    <rPh sb="41" eb="43">
      <t>カンキョウ</t>
    </rPh>
    <rPh sb="43" eb="45">
      <t>ジョウヨ</t>
    </rPh>
    <rPh sb="45" eb="46">
      <t>ゼイ</t>
    </rPh>
    <rPh sb="46" eb="48">
      <t>キキン</t>
    </rPh>
    <phoneticPr fontId="5"/>
  </si>
  <si>
    <t>(当該欄に積立額が多い上位５基金の基金名を入力して下さい(R04年度末現在))地域福祉基金</t>
    <rPh sb="39" eb="41">
      <t>チイキ</t>
    </rPh>
    <rPh sb="41" eb="43">
      <t>フクシ</t>
    </rPh>
    <rPh sb="43" eb="45">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</si>
  <si>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</si>
  <si>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</si>
  <si>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</si>
  <si>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</si>
  <si>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</si>
  <si>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</si>
  <si>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</si>
  <si>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</si>
  <si>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</si>
  <si>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</si>
  <si>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</si>
  <si>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</si>
  <si>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</si>
  <si>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</si>
  <si>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</si>
  <si>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</si>
  <si>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</si>
  <si>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</si>
  <si>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</si>
  <si>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</si>
  <si>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</si>
  <si>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将来負担比率は令和元年をピークに好転している状況にある。要因は指標改善の要素である地方債残高が減少したことや、好転の要因である基金残高が増加しているためである。
実質公債費比率は令和3年度までは横ばいで推移していたが、令和4年度については0.6ポイント減少した。要因としては、地方債の新規発行抑制や償還終了に伴う地方債残高の減少によるものです。（前年比2億7,374万7千円）</t>
    <phoneticPr fontId="5"/>
  </si>
  <si>
    <t>有形固定資産減価償却率は類似団体内順位と比べて同程度の比率となっている。庁舎等の施設の老朽化が進んでいるため今後も償却率は上がっていくことが見込まれる。将来負担比率は令和元年度をピークに好転している状況にある。要因は指標改善の要素である地方債残高が減少していることに加え、好転の要因である基金残高が普通交付税の増加等により増額したためである。  今後も計画的な公共施設の運営により、適正な数値での推移を図っていく。</t>
    <rPh sb="133" eb="134">
      <t>クワ</t>
    </rPh>
    <rPh sb="149" eb="151">
      <t>フツウ</t>
    </rPh>
    <rPh sb="151" eb="154">
      <t>コウフゼイ</t>
    </rPh>
    <rPh sb="155" eb="157">
      <t>ゾウカ</t>
    </rPh>
    <rPh sb="157" eb="158">
      <t>トウ</t>
    </rPh>
    <rPh sb="161" eb="163">
      <t>ゾウガク</t>
    </rPh>
    <rPh sb="173" eb="17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</si>
</sst>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xmlns:c16r2="http://schemas.microsoft.com/office/drawing/2015/06/chart">
            <c:ext xmlns:c16="http://schemas.microsoft.com/office/drawing/2014/chart" uri="{C3380CC4-5D6E-409C-BE32-E72D297353CC}">
              <c16:uniqueId val="{00000000-6C6F-4E1D-AB14-575300EAC2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36366</c:v>
                </c:pt>
                <c:pt idx="1">
                  <c:v>111755</c:v>
                </c:pt>
                <c:pt idx="2">
                  <c:v>87491</c:v>
                </c:pt>
                <c:pt idx="3">
                  <c:v>51140</c:v>
                </c:pt>
                <c:pt idx="4">
                  <c:v>66051</c:v>
                </c:pt>
              </c:numCache>
            </c:numRef>
          </c:val>
          <c:smooth val="0"/>
          <c:extLst xmlns:c16r2="http://schemas.microsoft.com/office/drawing/2015/06/chart">
            <c:ext xmlns:c16="http://schemas.microsoft.com/office/drawing/2014/chart" uri="{C3380CC4-5D6E-409C-BE32-E72D297353CC}">
              <c16:uniqueId val="{00000001-6C6F-4E1D-AB14-575300EAC2B6}"/>
            </c:ext>
          </c:extLst>
        </c:ser>
        <c:dLbls>
          <c:showLegendKey val="0"/>
          <c:showVal val="0"/>
          <c:showCatName val="0"/>
          <c:showSerName val="0"/>
          <c:showPercent val="0"/>
          <c:showBubbleSize val="0"/>
        </c:dLbls>
        <c:marker val="1"/>
        <c:smooth val="0"/>
        <c:axId val="350921000"/>
        <c:axId val="350918256"/>
      </c:lineChart>
      <c:catAx>
        <c:axId val="350921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918256"/>
        <c:crosses val="autoZero"/>
        <c:auto val="1"/>
        <c:lblAlgn val="ctr"/>
        <c:lblOffset val="100"/>
        <c:tickLblSkip val="1"/>
        <c:tickMarkSkip val="1"/>
        <c:noMultiLvlLbl val="0"/>
      </c:catAx>
      <c:valAx>
        <c:axId val="3509182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921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3.02</c:v>
                </c:pt>
                <c:pt idx="1">
                  <c:v>1.81</c:v>
                </c:pt>
                <c:pt idx="2">
                  <c:v>1.98</c:v>
                </c:pt>
                <c:pt idx="3">
                  <c:v>3.04</c:v>
                </c:pt>
                <c:pt idx="4">
                  <c:v>2.23</c:v>
                </c:pt>
              </c:numCache>
            </c:numRef>
          </c:val>
          <c:extLst xmlns:c16r2="http://schemas.microsoft.com/office/drawing/2015/06/chart">
            <c:ext xmlns:c16="http://schemas.microsoft.com/office/drawing/2014/chart" uri="{C3380CC4-5D6E-409C-BE32-E72D297353CC}">
              <c16:uniqueId val="{00000000-DEFF-4115-AE5A-D9044D4911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23.99</c:v>
                </c:pt>
                <c:pt idx="1">
                  <c:v>17.899999999999999</c:v>
                </c:pt>
                <c:pt idx="2">
                  <c:v>17.190000000000001</c:v>
                </c:pt>
                <c:pt idx="3">
                  <c:v>20.440000000000001</c:v>
                </c:pt>
                <c:pt idx="4">
                  <c:v>22.59</c:v>
                </c:pt>
              </c:numCache>
            </c:numRef>
          </c:val>
          <c:extLst xmlns:c16r2="http://schemas.microsoft.com/office/drawing/2015/06/chart">
            <c:ext xmlns:c16="http://schemas.microsoft.com/office/drawing/2014/chart" uri="{C3380CC4-5D6E-409C-BE32-E72D297353CC}">
              <c16:uniqueId val="{00000001-DEFF-4115-AE5A-D9044D49110A}"/>
            </c:ext>
          </c:extLst>
        </c:ser>
        <c:dLbls>
          <c:showLegendKey val="0"/>
          <c:showVal val="0"/>
          <c:showCatName val="0"/>
          <c:showSerName val="0"/>
          <c:showPercent val="0"/>
          <c:showBubbleSize val="0"/>
        </c:dLbls>
        <c:gapWidth val="250"/>
        <c:overlap val="100"/>
        <c:axId val="350915904"/>
        <c:axId val="305301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-7.07</c:v>
                </c:pt>
                <c:pt idx="1">
                  <c:v>-6.85</c:v>
                </c:pt>
                <c:pt idx="2">
                  <c:v>0.28000000000000003</c:v>
                </c:pt>
                <c:pt idx="3">
                  <c:v>5.48</c:v>
                </c:pt>
                <c:pt idx="4">
                  <c:v>0.86</c:v>
                </c:pt>
              </c:numCache>
            </c:numRef>
          </c:val>
          <c:smooth val="0"/>
          <c:extLst xmlns:c16r2="http://schemas.microsoft.com/office/drawing/2015/06/chart">
            <c:ext xmlns:c16="http://schemas.microsoft.com/office/drawing/2014/chart" uri="{C3380CC4-5D6E-409C-BE32-E72D297353CC}">
              <c16:uniqueId val="{00000002-DEFF-4115-AE5A-D9044D49110A}"/>
            </c:ext>
          </c:extLst>
        </c:ser>
        <c:dLbls>
          <c:showLegendKey val="0"/>
          <c:showVal val="0"/>
          <c:showCatName val="0"/>
          <c:showSerName val="0"/>
          <c:showPercent val="0"/>
          <c:showBubbleSize val="0"/>
        </c:dLbls>
        <c:marker val="1"/>
        <c:smooth val="0"/>
        <c:axId val="350915904"/>
        <c:axId val="305301240"/>
      </c:lineChart>
      <c:catAx>
        <c:axId val="3509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5301240"/>
        <c:crosses val="autoZero"/>
        <c:auto val="1"/>
        <c:lblAlgn val="ctr"/>
        <c:lblOffset val="100"/>
        <c:tickLblSkip val="1"/>
        <c:tickMarkSkip val="1"/>
        <c:noMultiLvlLbl val="0"/>
      </c:catAx>
      <c:valAx>
        <c:axId val="305301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91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38E-46AE-B474-46025D0E60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8E-46AE-B474-46025D0E60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38E-46AE-B474-46025D0E60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38E-46AE-B474-46025D0E6078}"/>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38E-46AE-B474-46025D0E607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0.22</c:v>
                </c:pt>
                <c:pt idx="4">
                  <c:v>#N/A</c:v>
                </c:pt>
                <c:pt idx="5">
                  <c:v>0.22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C38E-46AE-B474-46025D0E607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0.28999999999999998</c:v>
                </c:pt>
                <c:pt idx="4">
                  <c:v>#N/A</c:v>
                </c:pt>
                <c:pt idx="5">
                  <c:v>0.27</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6-C38E-46AE-B474-46025D0E60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0.19</c:v>
                </c:pt>
                <c:pt idx="2">
                  <c:v>#N/A</c:v>
                </c:pt>
                <c:pt idx="3">
                  <c:v>0.08</c:v>
                </c:pt>
                <c:pt idx="4">
                  <c:v>#N/A</c:v>
                </c:pt>
                <c:pt idx="5">
                  <c:v>0.03</c:v>
                </c:pt>
                <c:pt idx="6">
                  <c:v>#N/A</c:v>
                </c:pt>
                <c:pt idx="7">
                  <c:v>0.11</c:v>
                </c:pt>
                <c:pt idx="8">
                  <c:v>#N/A</c:v>
                </c:pt>
                <c:pt idx="9">
                  <c:v>0.17</c:v>
                </c:pt>
              </c:numCache>
            </c:numRef>
          </c:val>
          <c:extLst xmlns:c16r2="http://schemas.microsoft.com/office/drawing/2015/06/chart">
            <c:ext xmlns:c16="http://schemas.microsoft.com/office/drawing/2014/chart" uri="{C3380CC4-5D6E-409C-BE32-E72D297353CC}">
              <c16:uniqueId val="{00000007-C38E-46AE-B474-46025D0E6078}"/>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0.03</c:v>
                </c:pt>
                <c:pt idx="2">
                  <c:v>#N/A</c:v>
                </c:pt>
                <c:pt idx="3">
                  <c:v>0.02</c:v>
                </c:pt>
                <c:pt idx="4">
                  <c:v>#N/A</c:v>
                </c:pt>
                <c:pt idx="5">
                  <c:v>0.02</c:v>
                </c:pt>
                <c:pt idx="6">
                  <c:v>#N/A</c:v>
                </c:pt>
                <c:pt idx="7">
                  <c:v>0.01</c:v>
                </c:pt>
                <c:pt idx="8">
                  <c:v>#N/A</c:v>
                </c:pt>
                <c:pt idx="9">
                  <c:v>0.27</c:v>
                </c:pt>
              </c:numCache>
            </c:numRef>
          </c:val>
          <c:extLst xmlns:c16r2="http://schemas.microsoft.com/office/drawing/2015/06/chart">
            <c:ext xmlns:c16="http://schemas.microsoft.com/office/drawing/2014/chart" uri="{C3380CC4-5D6E-409C-BE32-E72D297353CC}">
              <c16:uniqueId val="{00000008-C38E-46AE-B474-46025D0E60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3.02</c:v>
                </c:pt>
                <c:pt idx="2">
                  <c:v>#N/A</c:v>
                </c:pt>
                <c:pt idx="3">
                  <c:v>1.8</c:v>
                </c:pt>
                <c:pt idx="4">
                  <c:v>#N/A</c:v>
                </c:pt>
                <c:pt idx="5">
                  <c:v>1.97</c:v>
                </c:pt>
                <c:pt idx="6">
                  <c:v>#N/A</c:v>
                </c:pt>
                <c:pt idx="7">
                  <c:v>3.04</c:v>
                </c:pt>
                <c:pt idx="8">
                  <c:v>#N/A</c:v>
                </c:pt>
                <c:pt idx="9">
                  <c:v>2.23</c:v>
                </c:pt>
              </c:numCache>
            </c:numRef>
          </c:val>
          <c:extLst xmlns:c16r2="http://schemas.microsoft.com/office/drawing/2015/06/chart">
            <c:ext xmlns:c16="http://schemas.microsoft.com/office/drawing/2014/chart" uri="{C3380CC4-5D6E-409C-BE32-E72D297353CC}">
              <c16:uniqueId val="{00000009-C38E-46AE-B474-46025D0E6078}"/>
            </c:ext>
          </c:extLst>
        </c:ser>
        <c:dLbls>
          <c:showLegendKey val="0"/>
          <c:showVal val="0"/>
          <c:showCatName val="0"/>
          <c:showSerName val="0"/>
          <c:showPercent val="0"/>
          <c:showBubbleSize val="0"/>
        </c:dLbls>
        <c:gapWidth val="150"/>
        <c:overlap val="100"/>
        <c:axId val="301613368"/>
        <c:axId val="403607728"/>
      </c:barChart>
      <c:catAx>
        <c:axId val="30161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07728"/>
        <c:crosses val="autoZero"/>
        <c:auto val="1"/>
        <c:lblAlgn val="ctr"/>
        <c:lblOffset val="100"/>
        <c:tickLblSkip val="1"/>
        <c:tickMarkSkip val="1"/>
        <c:noMultiLvlLbl val="0"/>
      </c:catAx>
      <c:valAx>
        <c:axId val="40360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613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365</c:v>
                </c:pt>
                <c:pt idx="5">
                  <c:v>389</c:v>
                </c:pt>
                <c:pt idx="8">
                  <c:v>386</c:v>
                </c:pt>
                <c:pt idx="11">
                  <c:v>388</c:v>
                </c:pt>
                <c:pt idx="14">
                  <c:v>380</c:v>
                </c:pt>
              </c:numCache>
            </c:numRef>
          </c:val>
          <c:extLst xmlns:c16r2="http://schemas.microsoft.com/office/drawing/2015/06/chart">
            <c:ext xmlns:c16="http://schemas.microsoft.com/office/drawing/2014/chart" uri="{C3380CC4-5D6E-409C-BE32-E72D297353CC}">
              <c16:uniqueId val="{00000000-E2EB-4E18-B5D0-73B85E205A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EB-4E18-B5D0-73B85E205A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2EB-4E18-B5D0-73B85E205A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3-E2EB-4E18-B5D0-73B85E205A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c:v>
                </c:pt>
                <c:pt idx="3">
                  <c:v>74</c:v>
                </c:pt>
                <c:pt idx="6">
                  <c:v>78</c:v>
                </c:pt>
                <c:pt idx="9">
                  <c:v>80</c:v>
                </c:pt>
                <c:pt idx="12">
                  <c:v>83</c:v>
                </c:pt>
              </c:numCache>
            </c:numRef>
          </c:val>
          <c:extLst xmlns:c16r2="http://schemas.microsoft.com/office/drawing/2015/06/chart">
            <c:ext xmlns:c16="http://schemas.microsoft.com/office/drawing/2014/chart" uri="{C3380CC4-5D6E-409C-BE32-E72D297353CC}">
              <c16:uniqueId val="{00000004-E2EB-4E18-B5D0-73B85E205A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EB-4E18-B5D0-73B85E205A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EB-4E18-B5D0-73B85E205A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419</c:v>
                </c:pt>
                <c:pt idx="3">
                  <c:v>464</c:v>
                </c:pt>
                <c:pt idx="6">
                  <c:v>449</c:v>
                </c:pt>
                <c:pt idx="9">
                  <c:v>440</c:v>
                </c:pt>
                <c:pt idx="12">
                  <c:v>438</c:v>
                </c:pt>
              </c:numCache>
            </c:numRef>
          </c:val>
          <c:extLst xmlns:c16r2="http://schemas.microsoft.com/office/drawing/2015/06/chart">
            <c:ext xmlns:c16="http://schemas.microsoft.com/office/drawing/2014/chart" uri="{C3380CC4-5D6E-409C-BE32-E72D297353CC}">
              <c16:uniqueId val="{00000007-E2EB-4E18-B5D0-73B85E205A39}"/>
            </c:ext>
          </c:extLst>
        </c:ser>
        <c:dLbls>
          <c:showLegendKey val="0"/>
          <c:showVal val="0"/>
          <c:showCatName val="0"/>
          <c:showSerName val="0"/>
          <c:showPercent val="0"/>
          <c:showBubbleSize val="0"/>
        </c:dLbls>
        <c:gapWidth val="100"/>
        <c:overlap val="100"/>
        <c:axId val="403606944"/>
        <c:axId val="403603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130</c:v>
                </c:pt>
                <c:pt idx="2">
                  <c:v>#N/A</c:v>
                </c:pt>
                <c:pt idx="3">
                  <c:v>#N/A</c:v>
                </c:pt>
                <c:pt idx="4">
                  <c:v>155</c:v>
                </c:pt>
                <c:pt idx="5">
                  <c:v>#N/A</c:v>
                </c:pt>
                <c:pt idx="6">
                  <c:v>#N/A</c:v>
                </c:pt>
                <c:pt idx="7">
                  <c:v>147</c:v>
                </c:pt>
                <c:pt idx="8">
                  <c:v>#N/A</c:v>
                </c:pt>
                <c:pt idx="9">
                  <c:v>#N/A</c:v>
                </c:pt>
                <c:pt idx="10">
                  <c:v>138</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E2EB-4E18-B5D0-73B85E205A39}"/>
            </c:ext>
          </c:extLst>
        </c:ser>
        <c:dLbls>
          <c:showLegendKey val="0"/>
          <c:showVal val="0"/>
          <c:showCatName val="0"/>
          <c:showSerName val="0"/>
          <c:showPercent val="0"/>
          <c:showBubbleSize val="0"/>
        </c:dLbls>
        <c:marker val="1"/>
        <c:smooth val="0"/>
        <c:axId val="403606944"/>
        <c:axId val="403603416"/>
      </c:lineChart>
      <c:catAx>
        <c:axId val="4036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03416"/>
        <c:crosses val="autoZero"/>
        <c:auto val="1"/>
        <c:lblAlgn val="ctr"/>
        <c:lblOffset val="100"/>
        <c:tickLblSkip val="1"/>
        <c:tickMarkSkip val="1"/>
        <c:noMultiLvlLbl val="0"/>
      </c:catAx>
      <c:valAx>
        <c:axId val="403603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3105</c:v>
                </c:pt>
                <c:pt idx="5">
                  <c:v>3018</c:v>
                </c:pt>
                <c:pt idx="8">
                  <c:v>2869</c:v>
                </c:pt>
                <c:pt idx="11">
                  <c:v>2774</c:v>
                </c:pt>
                <c:pt idx="14">
                  <c:v>2589</c:v>
                </c:pt>
              </c:numCache>
            </c:numRef>
          </c:val>
          <c:extLst xmlns:c16r2="http://schemas.microsoft.com/office/drawing/2015/06/chart">
            <c:ext xmlns:c16="http://schemas.microsoft.com/office/drawing/2014/chart" uri="{C3380CC4-5D6E-409C-BE32-E72D297353CC}">
              <c16:uniqueId val="{00000000-ACAC-457C-9E54-E769E56847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419</c:v>
                </c:pt>
                <c:pt idx="5">
                  <c:v>372</c:v>
                </c:pt>
                <c:pt idx="8">
                  <c:v>306</c:v>
                </c:pt>
                <c:pt idx="11">
                  <c:v>273</c:v>
                </c:pt>
                <c:pt idx="14">
                  <c:v>237</c:v>
                </c:pt>
              </c:numCache>
            </c:numRef>
          </c:val>
          <c:extLst xmlns:c16r2="http://schemas.microsoft.com/office/drawing/2015/06/chart">
            <c:ext xmlns:c16="http://schemas.microsoft.com/office/drawing/2014/chart" uri="{C3380CC4-5D6E-409C-BE32-E72D297353CC}">
              <c16:uniqueId val="{00000001-ACAC-457C-9E54-E769E56847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744</c:v>
                </c:pt>
                <c:pt idx="5">
                  <c:v>619</c:v>
                </c:pt>
                <c:pt idx="8">
                  <c:v>611</c:v>
                </c:pt>
                <c:pt idx="11">
                  <c:v>700</c:v>
                </c:pt>
                <c:pt idx="14">
                  <c:v>725</c:v>
                </c:pt>
              </c:numCache>
            </c:numRef>
          </c:val>
          <c:extLst xmlns:c16r2="http://schemas.microsoft.com/office/drawing/2015/06/chart">
            <c:ext xmlns:c16="http://schemas.microsoft.com/office/drawing/2014/chart" uri="{C3380CC4-5D6E-409C-BE32-E72D297353CC}">
              <c16:uniqueId val="{00000002-ACAC-457C-9E54-E769E56847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AC-457C-9E54-E769E56847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AC-457C-9E54-E769E56847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AC-457C-9E54-E769E56847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680</c:v>
                </c:pt>
                <c:pt idx="3">
                  <c:v>668</c:v>
                </c:pt>
                <c:pt idx="6">
                  <c:v>638</c:v>
                </c:pt>
                <c:pt idx="9">
                  <c:v>670</c:v>
                </c:pt>
                <c:pt idx="12">
                  <c:v>609</c:v>
                </c:pt>
              </c:numCache>
            </c:numRef>
          </c:val>
          <c:extLst xmlns:c16r2="http://schemas.microsoft.com/office/drawing/2015/06/chart">
            <c:ext xmlns:c16="http://schemas.microsoft.com/office/drawing/2014/chart" uri="{C3380CC4-5D6E-409C-BE32-E72D297353CC}">
              <c16:uniqueId val="{00000006-ACAC-457C-9E54-E769E56847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c:v>
                </c:pt>
                <c:pt idx="3">
                  <c:v>22</c:v>
                </c:pt>
                <c:pt idx="6">
                  <c:v>23</c:v>
                </c:pt>
                <c:pt idx="9">
                  <c:v>10</c:v>
                </c:pt>
                <c:pt idx="12">
                  <c:v>46</c:v>
                </c:pt>
              </c:numCache>
            </c:numRef>
          </c:val>
          <c:extLst xmlns:c16r2="http://schemas.microsoft.com/office/drawing/2015/06/chart">
            <c:ext xmlns:c16="http://schemas.microsoft.com/office/drawing/2014/chart" uri="{C3380CC4-5D6E-409C-BE32-E72D297353CC}">
              <c16:uniqueId val="{00000007-ACAC-457C-9E54-E769E56847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944</c:v>
                </c:pt>
                <c:pt idx="3">
                  <c:v>962</c:v>
                </c:pt>
                <c:pt idx="6">
                  <c:v>1003</c:v>
                </c:pt>
                <c:pt idx="9">
                  <c:v>1048</c:v>
                </c:pt>
                <c:pt idx="12">
                  <c:v>1018</c:v>
                </c:pt>
              </c:numCache>
            </c:numRef>
          </c:val>
          <c:extLst xmlns:c16r2="http://schemas.microsoft.com/office/drawing/2015/06/chart">
            <c:ext xmlns:c16="http://schemas.microsoft.com/office/drawing/2014/chart" uri="{C3380CC4-5D6E-409C-BE32-E72D297353CC}">
              <c16:uniqueId val="{00000008-ACAC-457C-9E54-E769E56847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CAC-457C-9E54-E769E56847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3729</c:v>
                </c:pt>
                <c:pt idx="3">
                  <c:v>3567</c:v>
                </c:pt>
                <c:pt idx="6">
                  <c:v>3325</c:v>
                </c:pt>
                <c:pt idx="9">
                  <c:v>3124</c:v>
                </c:pt>
                <c:pt idx="12">
                  <c:v>2850</c:v>
                </c:pt>
              </c:numCache>
            </c:numRef>
          </c:val>
          <c:extLst xmlns:c16r2="http://schemas.microsoft.com/office/drawing/2015/06/chart">
            <c:ext xmlns:c16="http://schemas.microsoft.com/office/drawing/2014/chart" uri="{C3380CC4-5D6E-409C-BE32-E72D297353CC}">
              <c16:uniqueId val="{0000000A-ACAC-457C-9E54-E769E56847B6}"/>
            </c:ext>
          </c:extLst>
        </c:ser>
        <c:dLbls>
          <c:showLegendKey val="0"/>
          <c:showVal val="0"/>
          <c:showCatName val="0"/>
          <c:showSerName val="0"/>
          <c:showPercent val="0"/>
          <c:showBubbleSize val="0"/>
        </c:dLbls>
        <c:gapWidth val="100"/>
        <c:overlap val="100"/>
        <c:axId val="403610864"/>
        <c:axId val="40360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1113</c:v>
                </c:pt>
                <c:pt idx="2">
                  <c:v>#N/A</c:v>
                </c:pt>
                <c:pt idx="3">
                  <c:v>#N/A</c:v>
                </c:pt>
                <c:pt idx="4">
                  <c:v>1211</c:v>
                </c:pt>
                <c:pt idx="5">
                  <c:v>#N/A</c:v>
                </c:pt>
                <c:pt idx="6">
                  <c:v>#N/A</c:v>
                </c:pt>
                <c:pt idx="7">
                  <c:v>1204</c:v>
                </c:pt>
                <c:pt idx="8">
                  <c:v>#N/A</c:v>
                </c:pt>
                <c:pt idx="9">
                  <c:v>#N/A</c:v>
                </c:pt>
                <c:pt idx="10">
                  <c:v>1106</c:v>
                </c:pt>
                <c:pt idx="11">
                  <c:v>#N/A</c:v>
                </c:pt>
                <c:pt idx="12">
                  <c:v>#N/A</c:v>
                </c:pt>
                <c:pt idx="13">
                  <c:v>971</c:v>
                </c:pt>
                <c:pt idx="14">
                  <c:v>#N/A</c:v>
                </c:pt>
              </c:numCache>
            </c:numRef>
          </c:val>
          <c:smooth val="0"/>
          <c:extLst xmlns:c16r2="http://schemas.microsoft.com/office/drawing/2015/06/chart">
            <c:ext xmlns:c16="http://schemas.microsoft.com/office/drawing/2014/chart" uri="{C3380CC4-5D6E-409C-BE32-E72D297353CC}">
              <c16:uniqueId val="{0000000B-ACAC-457C-9E54-E769E56847B6}"/>
            </c:ext>
          </c:extLst>
        </c:ser>
        <c:dLbls>
          <c:showLegendKey val="0"/>
          <c:showVal val="0"/>
          <c:showCatName val="0"/>
          <c:showSerName val="0"/>
          <c:showPercent val="0"/>
          <c:showBubbleSize val="0"/>
        </c:dLbls>
        <c:marker val="1"/>
        <c:smooth val="0"/>
        <c:axId val="403610864"/>
        <c:axId val="403608512"/>
      </c:lineChart>
      <c:catAx>
        <c:axId val="40361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608512"/>
        <c:crosses val="autoZero"/>
        <c:auto val="1"/>
        <c:lblAlgn val="ctr"/>
        <c:lblOffset val="100"/>
        <c:tickLblSkip val="1"/>
        <c:tickMarkSkip val="1"/>
        <c:noMultiLvlLbl val="0"/>
      </c:catAx>
      <c:valAx>
        <c:axId val="40360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1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321</c:v>
                </c:pt>
                <c:pt idx="1">
                  <c:v>406</c:v>
                </c:pt>
                <c:pt idx="2">
                  <c:v>440</c:v>
                </c:pt>
              </c:numCache>
            </c:numRef>
          </c:val>
          <c:extLst xmlns:c16r2="http://schemas.microsoft.com/office/drawing/2015/06/chart">
            <c:ext xmlns:c16="http://schemas.microsoft.com/office/drawing/2014/chart" uri="{C3380CC4-5D6E-409C-BE32-E72D297353CC}">
              <c16:uniqueId val="{00000000-4941-4201-8CCE-DAE680C289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23</c:v>
                </c:pt>
                <c:pt idx="2">
                  <c:v>23</c:v>
                </c:pt>
              </c:numCache>
            </c:numRef>
          </c:val>
          <c:extLst xmlns:c16r2="http://schemas.microsoft.com/office/drawing/2015/06/chart">
            <c:ext xmlns:c16="http://schemas.microsoft.com/office/drawing/2014/chart" uri="{C3380CC4-5D6E-409C-BE32-E72D297353CC}">
              <c16:uniqueId val="{00000001-4941-4201-8CCE-DAE680C289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243</c:v>
                </c:pt>
                <c:pt idx="1">
                  <c:v>237</c:v>
                </c:pt>
                <c:pt idx="2">
                  <c:v>228</c:v>
                </c:pt>
              </c:numCache>
            </c:numRef>
          </c:val>
          <c:extLst xmlns:c16r2="http://schemas.microsoft.com/office/drawing/2015/06/chart">
            <c:ext xmlns:c16="http://schemas.microsoft.com/office/drawing/2014/chart" uri="{C3380CC4-5D6E-409C-BE32-E72D297353CC}">
              <c16:uniqueId val="{00000002-4941-4201-8CCE-DAE680C289CB}"/>
            </c:ext>
          </c:extLst>
        </c:ser>
        <c:dLbls>
          <c:showLegendKey val="0"/>
          <c:showVal val="0"/>
          <c:showCatName val="0"/>
          <c:showSerName val="0"/>
          <c:showPercent val="0"/>
          <c:showBubbleSize val="0"/>
        </c:dLbls>
        <c:gapWidth val="120"/>
        <c:overlap val="100"/>
        <c:axId val="403609296"/>
        <c:axId val="403604200"/>
      </c:barChart>
      <c:catAx>
        <c:axId val="40360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604200"/>
        <c:crosses val="autoZero"/>
        <c:auto val="1"/>
        <c:lblAlgn val="ctr"/>
        <c:lblOffset val="100"/>
        <c:tickLblSkip val="1"/>
        <c:tickMarkSkip val="1"/>
        <c:noMultiLvlLbl val="0"/>
      </c:catAx>
      <c:valAx>
        <c:axId val="403604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60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2E-46CA-95F1-3E82997AB3C6}"/>
                </c:ext>
                <c:ext xmlns:c15="http://schemas.microsoft.com/office/drawing/2012/chart" uri="{CE6537A1-D6FC-4f65-9D91-7224C49458BB}">
                  <c15:layout/>
                  <c15:dlblFieldTable>
                    <c15:dlblFTEntry>
                      <c15:txfldGUID>{4B2B3F67-CFF6-4AD5-B925-4340D53E178A}</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2E-46CA-95F1-3E82997AB3C6}"/>
                </c:ext>
                <c:ext xmlns:c15="http://schemas.microsoft.com/office/drawing/2012/chart" uri="{CE6537A1-D6FC-4f65-9D91-7224C49458BB}">
                  <c15:dlblFieldTable>
                    <c15:dlblFTEntry>
                      <c15:txfldGUID>{8A78E106-A5E7-4E07-A1B0-E36D00A73660}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2E-46CA-95F1-3E82997AB3C6}"/>
                </c:ext>
                <c:ext xmlns:c15="http://schemas.microsoft.com/office/drawing/2012/chart" uri="{CE6537A1-D6FC-4f65-9D91-7224C49458BB}">
                  <c15:dlblFieldTable>
                    <c15:dlblFTEntry>
                      <c15:txfldGUID>{8F04C2E1-9A86-4744-AB35-9020428857B3}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2E-46CA-95F1-3E82997AB3C6}"/>
                </c:ext>
                <c:ext xmlns:c15="http://schemas.microsoft.com/office/drawing/2012/chart" uri="{CE6537A1-D6FC-4f65-9D91-7224C49458BB}">
                  <c15:dlblFieldTable>
                    <c15:dlblFTEntry>
                      <c15:txfldGUID>{062BF2A4-3EA1-4E2F-93CF-F2D71F286356}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2E-46CA-95F1-3E82997AB3C6}"/>
                </c:ext>
                <c:ext xmlns:c15="http://schemas.microsoft.com/office/drawing/2012/chart" uri="{CE6537A1-D6FC-4f65-9D91-7224C49458BB}">
                  <c15:dlblFieldTable>
                    <c15:dlblFTEntry>
                      <c15:txfldGUID>{94AC377B-E0B0-4E8B-8974-140D6278EDA2}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2E-46CA-95F1-3E82997AB3C6}"/>
                </c:ext>
                <c:ext xmlns:c15="http://schemas.microsoft.com/office/drawing/2012/chart" uri="{CE6537A1-D6FC-4f65-9D91-7224C49458BB}">
                  <c15:layout/>
                  <c15:dlblFieldTable>
                    <c15:dlblFTEntry>
                      <c15:txfldGUID>{53BAC2F7-E6F3-48E6-8E76-B86B5CCB2261}</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2E-46CA-95F1-3E82997AB3C6}"/>
                </c:ext>
                <c:ext xmlns:c15="http://schemas.microsoft.com/office/drawing/2012/chart" uri="{CE6537A1-D6FC-4f65-9D91-7224C49458BB}">
                  <c15:layout/>
                  <c15:dlblFieldTable>
                    <c15:dlblFTEntry>
                      <c15:txfldGUID>{344851DF-1B9B-4718-8548-04EE52CA019D}</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2E-46CA-95F1-3E82997AB3C6}"/>
                </c:ext>
                <c:ext xmlns:c15="http://schemas.microsoft.com/office/drawing/2012/chart" uri="{CE6537A1-D6FC-4f65-9D91-7224C49458BB}">
                  <c15:layout/>
                  <c15:dlblFieldTable>
                    <c15:dlblFTEntry>
                      <c15:txfldGUID>{E1BE6D97-0A01-4932-B033-E61B9F641FCA}</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2E-46CA-95F1-3E82997AB3C6}"/>
                </c:ext>
                <c:ext xmlns:c15="http://schemas.microsoft.com/office/drawing/2012/chart" uri="{CE6537A1-D6FC-4f65-9D91-7224C49458BB}">
                  <c15:layout/>
                  <c15:dlblFieldTable>
                    <c15:dlblFTEntry>
                      <c15:txfldGUID>{ACBD1F62-0B6D-487C-BB3B-28BD6BC13DF8}</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60.2</c:v>
                </c:pt>
                <c:pt idx="16">
                  <c:v>61.1</c:v>
                </c:pt>
                <c:pt idx="24">
                  <c:v>62.9</c:v>
                </c:pt>
                <c:pt idx="32">
                  <c:v>64.599999999999994</c:v>
                </c:pt>
              </c:numCache>
            </c:numRef>
          </c:xVal>
          <c:yVal>
            <c:numRef>
              <c:f>公会計指標分析・財政指標組合せ分析表!$BP$51:$DC$51</c:f>
              <c:numCache>
                <c:formatCode>#,##0.0;"▲ "#,##0.0</c:formatCode>
                <c:ptCount val="40"/>
                <c:pt idx="0">
                  <c:v>77.400000000000006</c:v>
                </c:pt>
                <c:pt idx="8">
                  <c:v>83.7</c:v>
                </c:pt>
                <c:pt idx="16">
                  <c:v>79.099999999999994</c:v>
                </c:pt>
                <c:pt idx="24">
                  <c:v>67.3</c:v>
                </c:pt>
                <c:pt idx="32">
                  <c:v>60.4</c:v>
                </c:pt>
              </c:numCache>
            </c:numRef>
          </c:yVal>
          <c:smooth val="0"/>
          <c:extLst xmlns:c16r2="http://schemas.microsoft.com/office/drawing/2015/06/chart">
            <c:ext xmlns:c16="http://schemas.microsoft.com/office/drawing/2014/chart" uri="{C3380CC4-5D6E-409C-BE32-E72D297353CC}">
              <c16:uniqueId val="{00000009-342E-46CA-95F1-3E82997AB3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42E-46CA-95F1-3E82997AB3C6}"/>
                </c:ext>
                <c:ext xmlns:c15="http://schemas.microsoft.com/office/drawing/2012/chart" uri="{CE6537A1-D6FC-4f65-9D91-7224C49458BB}">
                  <c15:layout/>
                  <c15:dlblFieldTable>
                    <c15:dlblFTEntry>
                      <c15:txfldGUID>{3713BE11-3C4E-4C59-8F64-4A6E5556BEDF}</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42E-46CA-95F1-3E82997AB3C6}"/>
                </c:ext>
                <c:ext xmlns:c15="http://schemas.microsoft.com/office/drawing/2012/chart" uri="{CE6537A1-D6FC-4f65-9D91-7224C49458BB}">
                  <c15:dlblFieldTable>
                    <c15:dlblFTEntry>
                      <c15:txfldGUID>{4F6A7921-3450-463C-82D0-E7AE90A2F060}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42E-46CA-95F1-3E82997AB3C6}"/>
                </c:ext>
                <c:ext xmlns:c15="http://schemas.microsoft.com/office/drawing/2012/chart" uri="{CE6537A1-D6FC-4f65-9D91-7224C49458BB}">
                  <c15:dlblFieldTable>
                    <c15:dlblFTEntry>
                      <c15:txfldGUID>{299614AE-4AD9-417B-8286-43867B2E0CA5}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42E-46CA-95F1-3E82997AB3C6}"/>
                </c:ext>
                <c:ext xmlns:c15="http://schemas.microsoft.com/office/drawing/2012/chart" uri="{CE6537A1-D6FC-4f65-9D91-7224C49458BB}">
                  <c15:dlblFieldTable>
                    <c15:dlblFTEntry>
                      <c15:txfldGUID>{22363A4C-6E4C-4CF5-84A9-A184E548CA00}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42E-46CA-95F1-3E82997AB3C6}"/>
                </c:ext>
                <c:ext xmlns:c15="http://schemas.microsoft.com/office/drawing/2012/chart" uri="{CE6537A1-D6FC-4f65-9D91-7224C49458BB}">
                  <c15:dlblFieldTable>
                    <c15:dlblFTEntry>
                      <c15:txfldGUID>{0A183831-104D-494C-8719-E385F9679412}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42E-46CA-95F1-3E82997AB3C6}"/>
                </c:ext>
                <c:ext xmlns:c15="http://schemas.microsoft.com/office/drawing/2012/chart" uri="{CE6537A1-D6FC-4f65-9D91-7224C49458BB}">
                  <c15:layout/>
                  <c15:dlblFieldTable>
                    <c15:dlblFTEntry>
                      <c15:txfldGUID>{39E0A6B7-1CFD-42AD-9166-3A7C6C500513}</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42E-46CA-95F1-3E82997AB3C6}"/>
                </c:ext>
                <c:ext xmlns:c15="http://schemas.microsoft.com/office/drawing/2012/chart" uri="{CE6537A1-D6FC-4f65-9D91-7224C49458BB}">
                  <c15:layout/>
                  <c15:dlblFieldTable>
                    <c15:dlblFTEntry>
                      <c15:txfldGUID>{E7D9418F-B7C5-4E1F-BBC1-751EDEAEF232}</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42E-46CA-95F1-3E82997AB3C6}"/>
                </c:ext>
                <c:ext xmlns:c15="http://schemas.microsoft.com/office/drawing/2012/chart" uri="{CE6537A1-D6FC-4f65-9D91-7224C49458BB}">
                  <c15:layout/>
                  <c15:dlblFieldTable>
                    <c15:dlblFTEntry>
                      <c15:txfldGUID>{6733EEBB-6AEE-4BE2-B600-3DFA97D0530D}</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42E-46CA-95F1-3E82997AB3C6}"/>
                </c:ext>
                <c:ext xmlns:c15="http://schemas.microsoft.com/office/drawing/2012/chart" uri="{CE6537A1-D6FC-4f65-9D91-7224C49458BB}">
                  <c15:layout/>
                  <c15:dlblFieldTable>
                    <c15:dlblFTEntry>
                      <c15:txfldGUID>{8C5E7BE9-FCA8-4C35-A950-616E3F616E79}</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42E-46CA-95F1-3E82997AB3C6}"/>
            </c:ext>
          </c:extLst>
        </c:ser>
        <c:dLbls>
          <c:showLegendKey val="0"/>
          <c:showVal val="1"/>
          <c:showCatName val="0"/>
          <c:showSerName val="0"/>
          <c:showPercent val="0"/>
          <c:showBubbleSize val="0"/>
        </c:dLbls>
        <c:axId val="403604984"/>
        <c:axId val="403605376"/>
      </c:scatterChart>
      <c:valAx>
        <c:axId val="403604984"/>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605376"/>
        <c:crosses val="autoZero"/>
        <c:crossBetween val="midCat"/>
      </c:valAx>
      <c:valAx>
        <c:axId val="403605376"/>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360498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97-41D6-89CB-122348B3B276}"/>
                </c:ext>
                <c:ext xmlns:c15="http://schemas.microsoft.com/office/drawing/2012/chart" uri="{CE6537A1-D6FC-4f65-9D91-7224C49458BB}">
                  <c15:layout/>
                  <c15:dlblFieldTable>
                    <c15:dlblFTEntry>
                      <c15:txfldGUID>{34C1A9B0-F13C-42E4-B44A-19563A58BC1F}</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97-41D6-89CB-122348B3B276}"/>
                </c:ext>
                <c:ext xmlns:c15="http://schemas.microsoft.com/office/drawing/2012/chart" uri="{CE6537A1-D6FC-4f65-9D91-7224C49458BB}">
                  <c15:dlblFieldTable>
                    <c15:dlblFTEntry>
                      <c15:txfldGUID>{454A4C28-7B36-4E0A-8DE8-D9389DA38670}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97-41D6-89CB-122348B3B276}"/>
                </c:ext>
                <c:ext xmlns:c15="http://schemas.microsoft.com/office/drawing/2012/chart" uri="{CE6537A1-D6FC-4f65-9D91-7224C49458BB}">
                  <c15:dlblFieldTable>
                    <c15:dlblFTEntry>
                      <c15:txfldGUID>{EB084256-3C66-4199-8F44-84F58E23777B}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97-41D6-89CB-122348B3B276}"/>
                </c:ext>
                <c:ext xmlns:c15="http://schemas.microsoft.com/office/drawing/2012/chart" uri="{CE6537A1-D6FC-4f65-9D91-7224C49458BB}">
                  <c15:dlblFieldTable>
                    <c15:dlblFTEntry>
                      <c15:txfldGUID>{FC73B445-0D9B-4A4F-8B41-31B12E22C4E9}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97-41D6-89CB-122348B3B276}"/>
                </c:ext>
                <c:ext xmlns:c15="http://schemas.microsoft.com/office/drawing/2012/chart" uri="{CE6537A1-D6FC-4f65-9D91-7224C49458BB}">
                  <c15:dlblFieldTable>
                    <c15:dlblFTEntry>
                      <c15:txfldGUID>{56E9BB79-1AE0-4AAC-92CA-EAA3B96E2557}</c15:txfldGUID>
                      <c15:f>#REF!</c15:f>
                      <c15:dlblFieldTableCache>
                        <c:ptCount val="1"/>
                        <c:pt idx="0">
                          <c:v>#REF!</c:v>
                        </c:pt>
                      </c15:dlblFieldTableCache>
                    </c15:dlblFTEntry>
                  </c15:dlblFieldTable>
                  <c15:showDataLabelsRange val="0"/>
                </c:ext>
              </c:extLst>
            </c:dLbl>
            <c:dLbl>
              <c:idx val="8"/>
              <c:layout>
                <c:manualLayout>
                  <c:x val="-4.4905057365901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97-41D6-89CB-122348B3B276}"/>
                </c:ext>
                <c:ext xmlns:c15="http://schemas.microsoft.com/office/drawing/2012/chart" uri="{CE6537A1-D6FC-4f65-9D91-7224C49458BB}">
                  <c15:layout/>
                  <c15:dlblFieldTable>
                    <c15:dlblFTEntry>
                      <c15:txfldGUID>{05B669A6-74B1-4790-90B9-1F2F0EF38CB1}</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1.82356280842500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97-41D6-89CB-122348B3B276}"/>
                </c:ext>
                <c:ext xmlns:c15="http://schemas.microsoft.com/office/drawing/2012/chart" uri="{CE6537A1-D6FC-4f65-9D91-7224C49458BB}">
                  <c15:layout/>
                  <c15:dlblFieldTable>
                    <c15:dlblFTEntry>
                      <c15:txfldGUID>{87BCC382-4A70-486A-9004-4B7B787E5BA9}</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97-41D6-89CB-122348B3B276}"/>
                </c:ext>
                <c:ext xmlns:c15="http://schemas.microsoft.com/office/drawing/2012/chart" uri="{CE6537A1-D6FC-4f65-9D91-7224C49458BB}">
                  <c15:layout/>
                  <c15:dlblFieldTable>
                    <c15:dlblFTEntry>
                      <c15:txfldGUID>{DC773CA3-5A93-4F76-98EC-5A47D5188E7D}</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97-41D6-89CB-122348B3B276}"/>
                </c:ext>
                <c:ext xmlns:c15="http://schemas.microsoft.com/office/drawing/2012/chart" uri="{CE6537A1-D6FC-4f65-9D91-7224C49458BB}">
                  <c15:layout/>
                  <c15:dlblFieldTable>
                    <c15:dlblFTEntry>
                      <c15:txfldGUID>{88638615-D955-4E87-BEFD-1565E17D3394}</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9.8000000000000007</c:v>
                </c:pt>
                <c:pt idx="16">
                  <c:v>9.8000000000000007</c:v>
                </c:pt>
                <c:pt idx="24">
                  <c:v>9.6</c:v>
                </c:pt>
                <c:pt idx="32">
                  <c:v>9</c:v>
                </c:pt>
              </c:numCache>
            </c:numRef>
          </c:xVal>
          <c:yVal>
            <c:numRef>
              <c:f>公会計指標分析・財政指標組合せ分析表!$BP$73:$DC$73</c:f>
              <c:numCache>
                <c:formatCode>#,##0.0;"▲ "#,##0.0</c:formatCode>
                <c:ptCount val="40"/>
                <c:pt idx="0">
                  <c:v>77.400000000000006</c:v>
                </c:pt>
                <c:pt idx="8">
                  <c:v>83.7</c:v>
                </c:pt>
                <c:pt idx="16">
                  <c:v>79.099999999999994</c:v>
                </c:pt>
                <c:pt idx="24">
                  <c:v>67.3</c:v>
                </c:pt>
                <c:pt idx="32">
                  <c:v>60.4</c:v>
                </c:pt>
              </c:numCache>
            </c:numRef>
          </c:yVal>
          <c:smooth val="0"/>
          <c:extLst xmlns:c16r2="http://schemas.microsoft.com/office/drawing/2015/06/chart">
            <c:ext xmlns:c16="http://schemas.microsoft.com/office/drawing/2014/chart" uri="{C3380CC4-5D6E-409C-BE32-E72D297353CC}">
              <c16:uniqueId val="{00000009-5197-41D6-89CB-122348B3B2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97-41D6-89CB-122348B3B276}"/>
                </c:ext>
                <c:ext xmlns:c15="http://schemas.microsoft.com/office/drawing/2012/chart" uri="{CE6537A1-D6FC-4f65-9D91-7224C49458BB}">
                  <c15:layout/>
                  <c15:dlblFieldTable>
                    <c15:dlblFTEntry>
                      <c15:txfldGUID>{2F468DC8-B252-408C-90E9-A3E1035E9E16}</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97-41D6-89CB-122348B3B276}"/>
                </c:ext>
                <c:ext xmlns:c15="http://schemas.microsoft.com/office/drawing/2012/chart" uri="{CE6537A1-D6FC-4f65-9D91-7224C49458BB}">
                  <c15:dlblFieldTable>
                    <c15:dlblFTEntry>
                      <c15:txfldGUID>{9C1DD836-4C21-4656-8471-C9FFD4C67BEB}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97-41D6-89CB-122348B3B276}"/>
                </c:ext>
                <c:ext xmlns:c15="http://schemas.microsoft.com/office/drawing/2012/chart" uri="{CE6537A1-D6FC-4f65-9D91-7224C49458BB}">
                  <c15:dlblFieldTable>
                    <c15:dlblFTEntry>
                      <c15:txfldGUID>{ECC54ABC-51D2-442F-A103-8035F8A2FA7A}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97-41D6-89CB-122348B3B276}"/>
                </c:ext>
                <c:ext xmlns:c15="http://schemas.microsoft.com/office/drawing/2012/chart" uri="{CE6537A1-D6FC-4f65-9D91-7224C49458BB}">
                  <c15:dlblFieldTable>
                    <c15:dlblFTEntry>
                      <c15:txfldGUID>{40BCD6BF-389B-44AB-8013-34B9686DD9F8}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97-41D6-89CB-122348B3B276}"/>
                </c:ext>
                <c:ext xmlns:c15="http://schemas.microsoft.com/office/drawing/2012/chart" uri="{CE6537A1-D6FC-4f65-9D91-7224C49458BB}">
                  <c15:dlblFieldTable>
                    <c15:dlblFTEntry>
                      <c15:txfldGUID>{9DC1C652-35F6-4754-BB90-F406CD5DBE07}</c15:txfldGUID>
                      <c15:f>#REF!</c15:f>
                      <c15:dlblFieldTableCache>
                        <c:ptCount val="1"/>
                        <c:pt idx="0">
                          <c:v>#REF!</c:v>
                        </c:pt>
                      </c15:dlblFieldTableCache>
                    </c15:dlblFTEntry>
                  </c15:dlblFieldTable>
                  <c15:showDataLabelsRange val="0"/>
                </c:ext>
              </c:extLst>
            </c:dLbl>
            <c:dLbl>
              <c:idx val="8"/>
              <c:layout>
                <c:manualLayout>
                  <c:x val="-2.8829840147400729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97-41D6-89CB-122348B3B276}"/>
                </c:ext>
                <c:ext xmlns:c15="http://schemas.microsoft.com/office/drawing/2012/chart" uri="{CE6537A1-D6FC-4f65-9D91-7224C49458BB}">
                  <c15:layout/>
                  <c15:dlblFieldTable>
                    <c15:dlblFTEntry>
                      <c15:txfldGUID>{14F04587-2C1D-4F93-A2BA-DCEF860C8EEF}</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3.4310845302750435E-2"/>
                  <c:y val="-0.10639239348807834"/>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97-41D6-89CB-122348B3B276}"/>
                </c:ext>
                <c:ext xmlns:c15="http://schemas.microsoft.com/office/drawing/2012/chart" uri="{CE6537A1-D6FC-4f65-9D91-7224C49458BB}">
                  <c15:layout/>
                  <c15:dlblFieldTable>
                    <c15:dlblFTEntry>
                      <c15:txfldGUID>{1043D84D-3C30-4A89-B9D9-59FF86760124}</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3.1570342725075584E-2"/>
                  <c:y val="-3.096806851395330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97-41D6-89CB-122348B3B276}"/>
                </c:ext>
                <c:ext xmlns:c15="http://schemas.microsoft.com/office/drawing/2012/chart" uri="{CE6537A1-D6FC-4f65-9D91-7224C49458BB}">
                  <c15:layout/>
                  <c15:dlblFieldTable>
                    <c15:dlblFTEntry>
                      <c15:txfldGUID>{973A9E0A-7721-4420-9BE1-F74E9F140BFA}</c15:txfldGUID>
                      <c15:f>公会計指標分析・財政指標組合せ分析表!$CN$72</c15:f>
                      <c15:dlblFieldTableCache>
                        <c:ptCount val="1"/>
                        <c:pt idx="0">
                          <c:v>R03</c:v>
                        </c:pt>
                      </c15:dlblFieldTableCache>
                    </c15:dlblFTEntry>
                  </c15:dlblFieldTable>
                  <c15:showDataLabelsRange val="0"/>
                </c:ext>
              </c:extLst>
            </c:dLbl>
            <c:dLbl>
              <c:idx val="32"/>
              <c:layout>
                <c:manualLayout>
                  <c:x val="-3.1570342725075584E-2"/>
                  <c:y val="-6.880952005846947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97-41D6-89CB-122348B3B276}"/>
                </c:ext>
                <c:ext xmlns:c15="http://schemas.microsoft.com/office/drawing/2012/chart" uri="{CE6537A1-D6FC-4f65-9D91-7224C49458BB}">
                  <c15:layout/>
                  <c15:dlblFieldTable>
                    <c15:dlblFTEntry>
                      <c15:txfldGUID>{A26D1EB2-19DE-4A43-B71A-42350121904B}</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197-41D6-89CB-122348B3B276}"/>
            </c:ext>
          </c:extLst>
        </c:ser>
        <c:dLbls>
          <c:showLegendKey val="0"/>
          <c:showVal val="1"/>
          <c:showCatName val="0"/>
          <c:showSerName val="0"/>
          <c:showPercent val="0"/>
          <c:showBubbleSize val="0"/>
        </c:dLbls>
        <c:axId val="391814696"/>
        <c:axId val="391815872"/>
      </c:scatterChart>
      <c:valAx>
        <c:axId val="39181469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815872"/>
        <c:crosses val="autoZero"/>
        <c:crossBetween val="midCat"/>
      </c:valAx>
      <c:valAx>
        <c:axId val="391815872"/>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181469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
1,928
189.41
3,055,732
3,012,249
43,483
1,948,544
2,849,861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昨年度同様横這いに推移している。依然として財政基盤は脆弱なことから、引き続き自主財源の確保と経常経費の節減に努める。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1" name="直線コネクタ 70"/>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4" name="直線コネクタ 73"/>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7" name="直線コネクタ 76"/>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2" name="テキスト ボックス 91"/>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町税の減収等により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ポイント増加した。依然として類似団体内順位が低い状態が続いているので、今後も経常経費の節減に努め、適正化を図る。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64</xdr:row>
      <xdr:rowOff>27305</xdr:rowOff>
    </xdr:to>
    <xdr:cxnSp macro="">
      <xdr:nvCxnSpPr>
        <xdr:cNvPr id="131" name="直線コネクタ 130"/>
        <xdr:cNvCxnSpPr/>
      </xdr:nvCxnSpPr>
      <xdr:spPr>
        <a:xfrm>
          <a:off x="4114800" y="10871412"/>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64</xdr:row>
      <xdr:rowOff>51435</xdr:rowOff>
    </xdr:to>
    <xdr:cxnSp macro="">
      <xdr:nvCxnSpPr>
        <xdr:cNvPr id="134" name="直線コネクタ 133"/>
        <xdr:cNvCxnSpPr/>
      </xdr:nvCxnSpPr>
      <xdr:spPr>
        <a:xfrm flipV="1">
          <a:off x="3225800" y="1087141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65</xdr:row>
      <xdr:rowOff>73025</xdr:rowOff>
    </xdr:to>
    <xdr:cxnSp macro="">
      <xdr:nvCxnSpPr>
        <xdr:cNvPr id="137" name="直線コネクタ 136"/>
        <xdr:cNvCxnSpPr/>
      </xdr:nvCxnSpPr>
      <xdr:spPr>
        <a:xfrm flipV="1">
          <a:off x="2336800" y="110242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73025</xdr:rowOff>
    </xdr:to>
    <xdr:cxnSp macro="">
      <xdr:nvCxnSpPr>
        <xdr:cNvPr id="140" name="直線コネクタ 139"/>
        <xdr:cNvCxnSpPr/>
      </xdr:nvCxnSpPr>
      <xdr:spPr>
        <a:xfrm>
          <a:off x="1447800" y="112052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0" name="楕円 149"/>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1"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2" name="楕円 151"/>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105639</xdr:rowOff>
    </xdr:from>
    <xdr:ext cx="736600" cy="259045"/>
    <xdr:sp macro="" textlink="">
      <xdr:nvSpPr>
        <xdr:cNvPr id="153" name="テキスト ボックス 152"/>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4" name="楕円 153"/>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5" name="テキスト ボックス 154"/>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6" name="楕円 155"/>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7" name="テキスト ボックス 156"/>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公営住宅の解体や燃料費・光熱費等の高騰により前年比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30,376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117954</xdr:rowOff>
    </xdr:from>
    <xdr:to>
      <xdr:col>23</xdr:col>
      <xdr:colOff>133350</xdr:colOff>
      <xdr:row>83</xdr:row>
      <xdr:rowOff>142385</xdr:rowOff>
    </xdr:to>
    <xdr:cxnSp macro="">
      <xdr:nvCxnSpPr>
        <xdr:cNvPr id="193" name="直線コネクタ 192"/>
        <xdr:cNvCxnSpPr/>
      </xdr:nvCxnSpPr>
      <xdr:spPr>
        <a:xfrm>
          <a:off x="4114800" y="14348304"/>
          <a:ext cx="8382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71741</xdr:rowOff>
    </xdr:from>
    <xdr:to>
      <xdr:col>19</xdr:col>
      <xdr:colOff>133350</xdr:colOff>
      <xdr:row>83</xdr:row>
      <xdr:rowOff>117954</xdr:rowOff>
    </xdr:to>
    <xdr:cxnSp macro="">
      <xdr:nvCxnSpPr>
        <xdr:cNvPr id="196" name="直線コネクタ 195"/>
        <xdr:cNvCxnSpPr/>
      </xdr:nvCxnSpPr>
      <xdr:spPr>
        <a:xfrm>
          <a:off x="3225800" y="14302091"/>
          <a:ext cx="8890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71741</xdr:rowOff>
    </xdr:from>
    <xdr:to>
      <xdr:col>15</xdr:col>
      <xdr:colOff>82550</xdr:colOff>
      <xdr:row>83</xdr:row>
      <xdr:rowOff>74634</xdr:rowOff>
    </xdr:to>
    <xdr:cxnSp macro="">
      <xdr:nvCxnSpPr>
        <xdr:cNvPr id="199" name="直線コネクタ 198"/>
        <xdr:cNvCxnSpPr/>
      </xdr:nvCxnSpPr>
      <xdr:spPr>
        <a:xfrm flipV="1">
          <a:off x="2336800" y="14302091"/>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68495</xdr:rowOff>
    </xdr:from>
    <xdr:to>
      <xdr:col>11</xdr:col>
      <xdr:colOff>31750</xdr:colOff>
      <xdr:row>83</xdr:row>
      <xdr:rowOff>74634</xdr:rowOff>
    </xdr:to>
    <xdr:cxnSp macro="">
      <xdr:nvCxnSpPr>
        <xdr:cNvPr id="202" name="直線コネクタ 201"/>
        <xdr:cNvCxnSpPr/>
      </xdr:nvCxnSpPr>
      <xdr:spPr>
        <a:xfrm>
          <a:off x="1447800" y="14298845"/>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91585</xdr:rowOff>
    </xdr:from>
    <xdr:to>
      <xdr:col>23</xdr:col>
      <xdr:colOff>184150</xdr:colOff>
      <xdr:row>84</xdr:row>
      <xdr:rowOff>21735</xdr:rowOff>
    </xdr:to>
    <xdr:sp macro="" textlink="">
      <xdr:nvSpPr>
        <xdr:cNvPr id="212" name="楕円 211"/>
        <xdr:cNvSpPr/>
      </xdr:nvSpPr>
      <xdr:spPr>
        <a:xfrm>
          <a:off x="4902200" y="14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63662</xdr:rowOff>
    </xdr:from>
    <xdr:ext cx="762000" cy="259045"/>
    <xdr:sp macro="" textlink="">
      <xdr:nvSpPr>
        <xdr:cNvPr id="213" name="人件費・物件費等の状況該当値テキスト"/>
        <xdr:cNvSpPr txBox="1"/>
      </xdr:nvSpPr>
      <xdr:spPr>
        <a:xfrm>
          <a:off x="5041900" y="1429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67154</xdr:rowOff>
    </xdr:from>
    <xdr:to>
      <xdr:col>19</xdr:col>
      <xdr:colOff>184150</xdr:colOff>
      <xdr:row>83</xdr:row>
      <xdr:rowOff>168754</xdr:rowOff>
    </xdr:to>
    <xdr:sp macro="" textlink="">
      <xdr:nvSpPr>
        <xdr:cNvPr id="214" name="楕円 213"/>
        <xdr:cNvSpPr/>
      </xdr:nvSpPr>
      <xdr:spPr>
        <a:xfrm>
          <a:off x="4064000" y="142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153531</xdr:rowOff>
    </xdr:from>
    <xdr:ext cx="736600" cy="259045"/>
    <xdr:sp macro="" textlink="">
      <xdr:nvSpPr>
        <xdr:cNvPr id="215" name="テキスト ボックス 214"/>
        <xdr:cNvSpPr txBox="1"/>
      </xdr:nvSpPr>
      <xdr:spPr>
        <a:xfrm>
          <a:off x="3733800" y="1438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20941</xdr:rowOff>
    </xdr:from>
    <xdr:to>
      <xdr:col>15</xdr:col>
      <xdr:colOff>133350</xdr:colOff>
      <xdr:row>83</xdr:row>
      <xdr:rowOff>122541</xdr:rowOff>
    </xdr:to>
    <xdr:sp macro="" textlink="">
      <xdr:nvSpPr>
        <xdr:cNvPr id="216" name="楕円 215"/>
        <xdr:cNvSpPr/>
      </xdr:nvSpPr>
      <xdr:spPr>
        <a:xfrm>
          <a:off x="3175000" y="142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107318</xdr:rowOff>
    </xdr:from>
    <xdr:ext cx="762000" cy="259045"/>
    <xdr:sp macro="" textlink="">
      <xdr:nvSpPr>
        <xdr:cNvPr id="217" name="テキスト ボックス 216"/>
        <xdr:cNvSpPr txBox="1"/>
      </xdr:nvSpPr>
      <xdr:spPr>
        <a:xfrm>
          <a:off x="2844800" y="143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23834</xdr:rowOff>
    </xdr:from>
    <xdr:to>
      <xdr:col>11</xdr:col>
      <xdr:colOff>82550</xdr:colOff>
      <xdr:row>83</xdr:row>
      <xdr:rowOff>125434</xdr:rowOff>
    </xdr:to>
    <xdr:sp macro="" textlink="">
      <xdr:nvSpPr>
        <xdr:cNvPr id="218" name="楕円 217"/>
        <xdr:cNvSpPr/>
      </xdr:nvSpPr>
      <xdr:spPr>
        <a:xfrm>
          <a:off x="2286000" y="142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110211</xdr:rowOff>
    </xdr:from>
    <xdr:ext cx="762000" cy="259045"/>
    <xdr:sp macro="" textlink="">
      <xdr:nvSpPr>
        <xdr:cNvPr id="219" name="テキスト ボックス 218"/>
        <xdr:cNvSpPr txBox="1"/>
      </xdr:nvSpPr>
      <xdr:spPr>
        <a:xfrm>
          <a:off x="1955800" y="1434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17695</xdr:rowOff>
    </xdr:from>
    <xdr:to>
      <xdr:col>7</xdr:col>
      <xdr:colOff>31750</xdr:colOff>
      <xdr:row>83</xdr:row>
      <xdr:rowOff>119295</xdr:rowOff>
    </xdr:to>
    <xdr:sp macro="" textlink="">
      <xdr:nvSpPr>
        <xdr:cNvPr id="220" name="楕円 219"/>
        <xdr:cNvSpPr/>
      </xdr:nvSpPr>
      <xdr:spPr>
        <a:xfrm>
          <a:off x="1397000" y="142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104072</xdr:rowOff>
    </xdr:from>
    <xdr:ext cx="762000" cy="259045"/>
    <xdr:sp macro="" textlink="">
      <xdr:nvSpPr>
        <xdr:cNvPr id="221" name="テキスト ボックス 220"/>
        <xdr:cNvSpPr txBox="1"/>
      </xdr:nvSpPr>
      <xdr:spPr>
        <a:xfrm>
          <a:off x="1066800" y="143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昨年度同様横這いに推移しており、全国平均とほぼ同様の水準となっている。今後も全国平均以下の数値となるよう努めていく。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72389</xdr:rowOff>
    </xdr:to>
    <xdr:cxnSp macro="">
      <xdr:nvCxnSpPr>
        <xdr:cNvPr id="253" name="直線コネクタ 252"/>
        <xdr:cNvCxnSpPr/>
      </xdr:nvCxnSpPr>
      <xdr:spPr>
        <a:xfrm>
          <a:off x="16179800" y="15145513"/>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57913</xdr:rowOff>
    </xdr:from>
    <xdr:to>
      <xdr:col>77</xdr:col>
      <xdr:colOff>44450</xdr:colOff>
      <xdr:row>88</xdr:row>
      <xdr:rowOff>164085</xdr:rowOff>
    </xdr:to>
    <xdr:cxnSp macro="">
      <xdr:nvCxnSpPr>
        <xdr:cNvPr id="256" name="直線コネクタ 255"/>
        <xdr:cNvCxnSpPr/>
      </xdr:nvCxnSpPr>
      <xdr:spPr>
        <a:xfrm flipV="1">
          <a:off x="15290800" y="1514551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164085</xdr:rowOff>
    </xdr:to>
    <xdr:cxnSp macro="">
      <xdr:nvCxnSpPr>
        <xdr:cNvPr id="259" name="直線コネクタ 258"/>
        <xdr:cNvCxnSpPr/>
      </xdr:nvCxnSpPr>
      <xdr:spPr>
        <a:xfrm>
          <a:off x="14401800" y="1523238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130302</xdr:rowOff>
    </xdr:from>
    <xdr:to>
      <xdr:col>68</xdr:col>
      <xdr:colOff>152400</xdr:colOff>
      <xdr:row>88</xdr:row>
      <xdr:rowOff>144780</xdr:rowOff>
    </xdr:to>
    <xdr:cxnSp macro="">
      <xdr:nvCxnSpPr>
        <xdr:cNvPr id="262" name="直線コネクタ 261"/>
        <xdr:cNvCxnSpPr/>
      </xdr:nvCxnSpPr>
      <xdr:spPr>
        <a:xfrm>
          <a:off x="13512800" y="152179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2" name="楕円 271"/>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3" name="給与水準   （国との比較）該当値テキスト"/>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7113</xdr:rowOff>
    </xdr:from>
    <xdr:to>
      <xdr:col>77</xdr:col>
      <xdr:colOff>95250</xdr:colOff>
      <xdr:row>88</xdr:row>
      <xdr:rowOff>108713</xdr:rowOff>
    </xdr:to>
    <xdr:sp macro="" textlink="">
      <xdr:nvSpPr>
        <xdr:cNvPr id="274" name="楕円 273"/>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93490</xdr:rowOff>
    </xdr:from>
    <xdr:ext cx="736600" cy="259045"/>
    <xdr:sp macro="" textlink="">
      <xdr:nvSpPr>
        <xdr:cNvPr id="275" name="テキスト ボックス 274"/>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113285</xdr:rowOff>
    </xdr:from>
    <xdr:to>
      <xdr:col>73</xdr:col>
      <xdr:colOff>44450</xdr:colOff>
      <xdr:row>89</xdr:row>
      <xdr:rowOff>43435</xdr:rowOff>
    </xdr:to>
    <xdr:sp macro="" textlink="">
      <xdr:nvSpPr>
        <xdr:cNvPr id="276" name="楕円 275"/>
        <xdr:cNvSpPr/>
      </xdr:nvSpPr>
      <xdr:spPr>
        <a:xfrm>
          <a:off x="15240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28212</xdr:rowOff>
    </xdr:from>
    <xdr:ext cx="762000" cy="259045"/>
    <xdr:sp macro="" textlink="">
      <xdr:nvSpPr>
        <xdr:cNvPr id="277" name="テキスト ボックス 276"/>
        <xdr:cNvSpPr txBox="1"/>
      </xdr:nvSpPr>
      <xdr:spPr>
        <a:xfrm>
          <a:off x="14909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8" name="楕円 277"/>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9" name="テキスト ボックス 278"/>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79502</xdr:rowOff>
    </xdr:from>
    <xdr:to>
      <xdr:col>64</xdr:col>
      <xdr:colOff>152400</xdr:colOff>
      <xdr:row>89</xdr:row>
      <xdr:rowOff>9652</xdr:rowOff>
    </xdr:to>
    <xdr:sp macro="" textlink="">
      <xdr:nvSpPr>
        <xdr:cNvPr id="280" name="楕円 279"/>
        <xdr:cNvSpPr/>
      </xdr:nvSpPr>
      <xdr:spPr>
        <a:xfrm>
          <a:off x="13462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165879</xdr:rowOff>
    </xdr:from>
    <xdr:ext cx="762000" cy="259045"/>
    <xdr:sp macro="" textlink="">
      <xdr:nvSpPr>
        <xdr:cNvPr id="281" name="テキスト ボックス 280"/>
        <xdr:cNvSpPr txBox="1"/>
      </xdr:nvSpPr>
      <xdr:spPr>
        <a:xfrm>
          <a:off x="13131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数値で推移しているが、人口の減と職員間の世代のミスマッチを解消するための採用や会計年度任用職員（フルタイム）の登用などが影響している。今後も住民サービスの低下を招くことのないよう体制を整備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101110</xdr:rowOff>
    </xdr:from>
    <xdr:to>
      <xdr:col>81</xdr:col>
      <xdr:colOff>44450</xdr:colOff>
      <xdr:row>62</xdr:row>
      <xdr:rowOff>20320</xdr:rowOff>
    </xdr:to>
    <xdr:cxnSp macro="">
      <xdr:nvCxnSpPr>
        <xdr:cNvPr id="318" name="直線コネクタ 317"/>
        <xdr:cNvCxnSpPr/>
      </xdr:nvCxnSpPr>
      <xdr:spPr>
        <a:xfrm flipV="1">
          <a:off x="16179800" y="10559560"/>
          <a:ext cx="838200" cy="9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165227</xdr:rowOff>
    </xdr:from>
    <xdr:to>
      <xdr:col>77</xdr:col>
      <xdr:colOff>44450</xdr:colOff>
      <xdr:row>62</xdr:row>
      <xdr:rowOff>20320</xdr:rowOff>
    </xdr:to>
    <xdr:cxnSp macro="">
      <xdr:nvCxnSpPr>
        <xdr:cNvPr id="321" name="直線コネクタ 320"/>
        <xdr:cNvCxnSpPr/>
      </xdr:nvCxnSpPr>
      <xdr:spPr>
        <a:xfrm>
          <a:off x="15290800" y="1062367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38372</xdr:rowOff>
    </xdr:from>
    <xdr:to>
      <xdr:col>72</xdr:col>
      <xdr:colOff>203200</xdr:colOff>
      <xdr:row>61</xdr:row>
      <xdr:rowOff>165227</xdr:rowOff>
    </xdr:to>
    <xdr:cxnSp macro="">
      <xdr:nvCxnSpPr>
        <xdr:cNvPr id="324" name="直線コネクタ 323"/>
        <xdr:cNvCxnSpPr/>
      </xdr:nvCxnSpPr>
      <xdr:spPr>
        <a:xfrm>
          <a:off x="14401800" y="10496822"/>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38372</xdr:rowOff>
    </xdr:from>
    <xdr:to>
      <xdr:col>68</xdr:col>
      <xdr:colOff>152400</xdr:colOff>
      <xdr:row>61</xdr:row>
      <xdr:rowOff>81806</xdr:rowOff>
    </xdr:to>
    <xdr:cxnSp macro="">
      <xdr:nvCxnSpPr>
        <xdr:cNvPr id="327" name="直線コネクタ 326"/>
        <xdr:cNvCxnSpPr/>
      </xdr:nvCxnSpPr>
      <xdr:spPr>
        <a:xfrm flipV="1">
          <a:off x="13512800" y="10496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50310</xdr:rowOff>
    </xdr:from>
    <xdr:to>
      <xdr:col>81</xdr:col>
      <xdr:colOff>95250</xdr:colOff>
      <xdr:row>61</xdr:row>
      <xdr:rowOff>151910</xdr:rowOff>
    </xdr:to>
    <xdr:sp macro="" textlink="">
      <xdr:nvSpPr>
        <xdr:cNvPr id="337" name="楕円 336"/>
        <xdr:cNvSpPr/>
      </xdr:nvSpPr>
      <xdr:spPr>
        <a:xfrm>
          <a:off x="16967200" y="105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22387</xdr:rowOff>
    </xdr:from>
    <xdr:ext cx="762000" cy="259045"/>
    <xdr:sp macro="" textlink="">
      <xdr:nvSpPr>
        <xdr:cNvPr id="338" name="定員管理の状況該当値テキスト"/>
        <xdr:cNvSpPr txBox="1"/>
      </xdr:nvSpPr>
      <xdr:spPr>
        <a:xfrm>
          <a:off x="17106900" y="1048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39" name="楕円 338"/>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0" name="テキスト ボックス 339"/>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114427</xdr:rowOff>
    </xdr:from>
    <xdr:to>
      <xdr:col>73</xdr:col>
      <xdr:colOff>44450</xdr:colOff>
      <xdr:row>62</xdr:row>
      <xdr:rowOff>44577</xdr:rowOff>
    </xdr:to>
    <xdr:sp macro="" textlink="">
      <xdr:nvSpPr>
        <xdr:cNvPr id="341" name="楕円 340"/>
        <xdr:cNvSpPr/>
      </xdr:nvSpPr>
      <xdr:spPr>
        <a:xfrm>
          <a:off x="15240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29354</xdr:rowOff>
    </xdr:from>
    <xdr:ext cx="762000" cy="259045"/>
    <xdr:sp macro="" textlink="">
      <xdr:nvSpPr>
        <xdr:cNvPr id="342" name="テキスト ボックス 341"/>
        <xdr:cNvSpPr txBox="1"/>
      </xdr:nvSpPr>
      <xdr:spPr>
        <a:xfrm>
          <a:off x="14909800" y="1065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159022</xdr:rowOff>
    </xdr:from>
    <xdr:to>
      <xdr:col>68</xdr:col>
      <xdr:colOff>203200</xdr:colOff>
      <xdr:row>61</xdr:row>
      <xdr:rowOff>89172</xdr:rowOff>
    </xdr:to>
    <xdr:sp macro="" textlink="">
      <xdr:nvSpPr>
        <xdr:cNvPr id="343" name="楕円 342"/>
        <xdr:cNvSpPr/>
      </xdr:nvSpPr>
      <xdr:spPr>
        <a:xfrm>
          <a:off x="14351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73949</xdr:rowOff>
    </xdr:from>
    <xdr:ext cx="762000" cy="259045"/>
    <xdr:sp macro="" textlink="">
      <xdr:nvSpPr>
        <xdr:cNvPr id="344" name="テキスト ボックス 343"/>
        <xdr:cNvSpPr txBox="1"/>
      </xdr:nvSpPr>
      <xdr:spPr>
        <a:xfrm>
          <a:off x="14020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31006</xdr:rowOff>
    </xdr:from>
    <xdr:to>
      <xdr:col>64</xdr:col>
      <xdr:colOff>152400</xdr:colOff>
      <xdr:row>61</xdr:row>
      <xdr:rowOff>132606</xdr:rowOff>
    </xdr:to>
    <xdr:sp macro="" textlink="">
      <xdr:nvSpPr>
        <xdr:cNvPr id="345" name="楕円 344"/>
        <xdr:cNvSpPr/>
      </xdr:nvSpPr>
      <xdr:spPr>
        <a:xfrm>
          <a:off x="13462000" y="104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117383</xdr:rowOff>
    </xdr:from>
    <xdr:ext cx="762000" cy="259045"/>
    <xdr:sp macro="" textlink="">
      <xdr:nvSpPr>
        <xdr:cNvPr id="346" name="テキスト ボックス 345"/>
        <xdr:cNvSpPr txBox="1"/>
      </xdr:nvSpPr>
      <xdr:spPr>
        <a:xfrm>
          <a:off x="13131800" y="1057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地方債の新規発行抑制及び残高の減少により前年度よりも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ポイントの減となっている。類似団体を平均値を上回っている状態となっていることから、今後も地方債に大きく頼ることのない財政運営に努める。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154094</xdr:rowOff>
    </xdr:to>
    <xdr:cxnSp macro="">
      <xdr:nvCxnSpPr>
        <xdr:cNvPr id="379" name="直線コネクタ 378"/>
        <xdr:cNvCxnSpPr/>
      </xdr:nvCxnSpPr>
      <xdr:spPr>
        <a:xfrm flipV="1">
          <a:off x="16179800" y="73067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170180</xdr:rowOff>
    </xdr:to>
    <xdr:cxnSp macro="">
      <xdr:nvCxnSpPr>
        <xdr:cNvPr id="382" name="直線コネクタ 381"/>
        <xdr:cNvCxnSpPr/>
      </xdr:nvCxnSpPr>
      <xdr:spPr>
        <a:xfrm flipV="1">
          <a:off x="15290800" y="735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42</xdr:row>
      <xdr:rowOff>170180</xdr:rowOff>
    </xdr:to>
    <xdr:cxnSp macro="">
      <xdr:nvCxnSpPr>
        <xdr:cNvPr id="385" name="直線コネクタ 384"/>
        <xdr:cNvCxnSpPr/>
      </xdr:nvCxnSpPr>
      <xdr:spPr>
        <a:xfrm>
          <a:off x="14401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170180</xdr:rowOff>
    </xdr:to>
    <xdr:cxnSp macro="">
      <xdr:nvCxnSpPr>
        <xdr:cNvPr id="388" name="直線コネクタ 387"/>
        <xdr:cNvCxnSpPr/>
      </xdr:nvCxnSpPr>
      <xdr:spPr>
        <a:xfrm>
          <a:off x="13512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8" name="楕円 397"/>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9"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0" name="楕円 399"/>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1" name="テキスト ボックス 400"/>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地方交付税の増加や地方債残高の減少により前年度よりも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ポイントの減となった。今後も、後生への負担軽減を図るため、交付税措置等の有利な地方債の活用や、経費の総点検を図り節減に努め、財政の健全化を図る。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94262</xdr:rowOff>
    </xdr:from>
    <xdr:to>
      <xdr:col>81</xdr:col>
      <xdr:colOff>44450</xdr:colOff>
      <xdr:row>19</xdr:row>
      <xdr:rowOff>15311</xdr:rowOff>
    </xdr:to>
    <xdr:cxnSp macro="">
      <xdr:nvCxnSpPr>
        <xdr:cNvPr id="441" name="直線コネクタ 440"/>
        <xdr:cNvCxnSpPr/>
      </xdr:nvCxnSpPr>
      <xdr:spPr>
        <a:xfrm flipV="1">
          <a:off x="16179800" y="3180362"/>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15311</xdr:rowOff>
    </xdr:from>
    <xdr:to>
      <xdr:col>77</xdr:col>
      <xdr:colOff>44450</xdr:colOff>
      <xdr:row>20</xdr:row>
      <xdr:rowOff>2046</xdr:rowOff>
    </xdr:to>
    <xdr:cxnSp macro="">
      <xdr:nvCxnSpPr>
        <xdr:cNvPr id="444" name="直線コネクタ 443"/>
        <xdr:cNvCxnSpPr/>
      </xdr:nvCxnSpPr>
      <xdr:spPr>
        <a:xfrm flipV="1">
          <a:off x="15290800" y="3272861"/>
          <a:ext cx="889000" cy="1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2046</xdr:rowOff>
    </xdr:from>
    <xdr:to>
      <xdr:col>72</xdr:col>
      <xdr:colOff>203200</xdr:colOff>
      <xdr:row>20</xdr:row>
      <xdr:rowOff>63712</xdr:rowOff>
    </xdr:to>
    <xdr:cxnSp macro="">
      <xdr:nvCxnSpPr>
        <xdr:cNvPr id="447" name="直線コネクタ 446"/>
        <xdr:cNvCxnSpPr/>
      </xdr:nvCxnSpPr>
      <xdr:spPr>
        <a:xfrm flipV="1">
          <a:off x="14401800" y="3431046"/>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150707</xdr:rowOff>
    </xdr:from>
    <xdr:to>
      <xdr:col>68</xdr:col>
      <xdr:colOff>152400</xdr:colOff>
      <xdr:row>20</xdr:row>
      <xdr:rowOff>63712</xdr:rowOff>
    </xdr:to>
    <xdr:cxnSp macro="">
      <xdr:nvCxnSpPr>
        <xdr:cNvPr id="450" name="直線コネクタ 449"/>
        <xdr:cNvCxnSpPr/>
      </xdr:nvCxnSpPr>
      <xdr:spPr>
        <a:xfrm>
          <a:off x="13512800" y="340825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43462</xdr:rowOff>
    </xdr:from>
    <xdr:to>
      <xdr:col>81</xdr:col>
      <xdr:colOff>95250</xdr:colOff>
      <xdr:row>18</xdr:row>
      <xdr:rowOff>145062</xdr:rowOff>
    </xdr:to>
    <xdr:sp macro="" textlink="">
      <xdr:nvSpPr>
        <xdr:cNvPr id="460" name="楕円 459"/>
        <xdr:cNvSpPr/>
      </xdr:nvSpPr>
      <xdr:spPr>
        <a:xfrm>
          <a:off x="169672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15539</xdr:rowOff>
    </xdr:from>
    <xdr:ext cx="762000" cy="259045"/>
    <xdr:sp macro="" textlink="">
      <xdr:nvSpPr>
        <xdr:cNvPr id="461" name="将来負担の状況該当値テキスト"/>
        <xdr:cNvSpPr txBox="1"/>
      </xdr:nvSpPr>
      <xdr:spPr>
        <a:xfrm>
          <a:off x="17106900" y="310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135960</xdr:rowOff>
    </xdr:from>
    <xdr:to>
      <xdr:col>77</xdr:col>
      <xdr:colOff>95250</xdr:colOff>
      <xdr:row>19</xdr:row>
      <xdr:rowOff>66111</xdr:rowOff>
    </xdr:to>
    <xdr:sp macro="" textlink="">
      <xdr:nvSpPr>
        <xdr:cNvPr id="462" name="楕円 461"/>
        <xdr:cNvSpPr/>
      </xdr:nvSpPr>
      <xdr:spPr>
        <a:xfrm>
          <a:off x="16129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50888</xdr:rowOff>
    </xdr:from>
    <xdr:ext cx="736600" cy="259045"/>
    <xdr:sp macro="" textlink="">
      <xdr:nvSpPr>
        <xdr:cNvPr id="463" name="テキスト ボックス 462"/>
        <xdr:cNvSpPr txBox="1"/>
      </xdr:nvSpPr>
      <xdr:spPr>
        <a:xfrm>
          <a:off x="15798800" y="330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122696</xdr:rowOff>
    </xdr:from>
    <xdr:to>
      <xdr:col>73</xdr:col>
      <xdr:colOff>44450</xdr:colOff>
      <xdr:row>20</xdr:row>
      <xdr:rowOff>52846</xdr:rowOff>
    </xdr:to>
    <xdr:sp macro="" textlink="">
      <xdr:nvSpPr>
        <xdr:cNvPr id="464" name="楕円 463"/>
        <xdr:cNvSpPr/>
      </xdr:nvSpPr>
      <xdr:spPr>
        <a:xfrm>
          <a:off x="15240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37623</xdr:rowOff>
    </xdr:from>
    <xdr:ext cx="762000" cy="259045"/>
    <xdr:sp macro="" textlink="">
      <xdr:nvSpPr>
        <xdr:cNvPr id="465" name="テキスト ボックス 464"/>
        <xdr:cNvSpPr txBox="1"/>
      </xdr:nvSpPr>
      <xdr:spPr>
        <a:xfrm>
          <a:off x="14909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12912</xdr:rowOff>
    </xdr:from>
    <xdr:to>
      <xdr:col>68</xdr:col>
      <xdr:colOff>203200</xdr:colOff>
      <xdr:row>20</xdr:row>
      <xdr:rowOff>114512</xdr:rowOff>
    </xdr:to>
    <xdr:sp macro="" textlink="">
      <xdr:nvSpPr>
        <xdr:cNvPr id="466" name="楕円 465"/>
        <xdr:cNvSpPr/>
      </xdr:nvSpPr>
      <xdr:spPr>
        <a:xfrm>
          <a:off x="14351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99289</xdr:rowOff>
    </xdr:from>
    <xdr:ext cx="762000" cy="259045"/>
    <xdr:sp macro="" textlink="">
      <xdr:nvSpPr>
        <xdr:cNvPr id="467" name="テキスト ボックス 466"/>
        <xdr:cNvSpPr txBox="1"/>
      </xdr:nvSpPr>
      <xdr:spPr>
        <a:xfrm>
          <a:off x="14020800" y="35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99907</xdr:rowOff>
    </xdr:from>
    <xdr:to>
      <xdr:col>64</xdr:col>
      <xdr:colOff>152400</xdr:colOff>
      <xdr:row>20</xdr:row>
      <xdr:rowOff>30057</xdr:rowOff>
    </xdr:to>
    <xdr:sp macro="" textlink="">
      <xdr:nvSpPr>
        <xdr:cNvPr id="468" name="楕円 467"/>
        <xdr:cNvSpPr/>
      </xdr:nvSpPr>
      <xdr:spPr>
        <a:xfrm>
          <a:off x="13462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14834</xdr:rowOff>
    </xdr:from>
    <xdr:ext cx="762000" cy="259045"/>
    <xdr:sp macro="" textlink="">
      <xdr:nvSpPr>
        <xdr:cNvPr id="469" name="テキスト ボックス 468"/>
        <xdr:cNvSpPr txBox="1"/>
      </xdr:nvSpPr>
      <xdr:spPr>
        <a:xfrm>
          <a:off x="13131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
1,928
189.41
3,055,732
3,012,249
43,483
1,948,544
2,849,861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前年度とほとんど変化なく横這いに推移している。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類似団体平均値を下回っていることから、今後も定員管理、内部経費の節減などにより適正化に努める。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117856</xdr:rowOff>
    </xdr:to>
    <xdr:cxnSp macro="">
      <xdr:nvCxnSpPr>
        <xdr:cNvPr id="64" name="直線コネクタ 63"/>
        <xdr:cNvCxnSpPr/>
      </xdr:nvCxnSpPr>
      <xdr:spPr>
        <a:xfrm flipV="1">
          <a:off x="3987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10414</xdr:rowOff>
    </xdr:to>
    <xdr:cxnSp macro="">
      <xdr:nvCxnSpPr>
        <xdr:cNvPr id="67" name="直線コネクタ 66"/>
        <xdr:cNvCxnSpPr/>
      </xdr:nvCxnSpPr>
      <xdr:spPr>
        <a:xfrm flipV="1">
          <a:off x="3098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138430</xdr:rowOff>
    </xdr:to>
    <xdr:cxnSp macro="">
      <xdr:nvCxnSpPr>
        <xdr:cNvPr id="70" name="直線コネクタ 69"/>
        <xdr:cNvCxnSpPr/>
      </xdr:nvCxnSpPr>
      <xdr:spPr>
        <a:xfrm flipV="1">
          <a:off x="2209800" y="63540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138430</xdr:rowOff>
    </xdr:to>
    <xdr:cxnSp macro="">
      <xdr:nvCxnSpPr>
        <xdr:cNvPr id="73" name="直線コネクタ 72"/>
        <xdr:cNvCxnSpPr/>
      </xdr:nvCxnSpPr>
      <xdr:spPr>
        <a:xfrm>
          <a:off x="1320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地域おこし協力隊を採用人数の増加に伴い、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計画的な事業の実施や経費全般の節減により、数値を減少に努める。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156718</xdr:rowOff>
    </xdr:to>
    <xdr:cxnSp macro="">
      <xdr:nvCxnSpPr>
        <xdr:cNvPr id="122" name="直線コネクタ 121"/>
        <xdr:cNvCxnSpPr/>
      </xdr:nvCxnSpPr>
      <xdr:spPr>
        <a:xfrm>
          <a:off x="15671800" y="3011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124714</xdr:rowOff>
    </xdr:to>
    <xdr:cxnSp macro="">
      <xdr:nvCxnSpPr>
        <xdr:cNvPr id="125" name="直線コネクタ 124"/>
        <xdr:cNvCxnSpPr/>
      </xdr:nvCxnSpPr>
      <xdr:spPr>
        <a:xfrm flipV="1">
          <a:off x="14782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124714</xdr:rowOff>
    </xdr:to>
    <xdr:cxnSp macro="">
      <xdr:nvCxnSpPr>
        <xdr:cNvPr id="128" name="直線コネクタ 127"/>
        <xdr:cNvCxnSpPr/>
      </xdr:nvCxnSpPr>
      <xdr:spPr>
        <a:xfrm>
          <a:off x="13893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97282</xdr:rowOff>
    </xdr:to>
    <xdr:cxnSp macro="">
      <xdr:nvCxnSpPr>
        <xdr:cNvPr id="131" name="直線コネクタ 130"/>
        <xdr:cNvCxnSpPr/>
      </xdr:nvCxnSpPr>
      <xdr:spPr>
        <a:xfrm>
          <a:off x="13004800" y="2975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48" name="テキスト ボックス 147"/>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0" name="テキスト ボックス 149"/>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電力・ガス・食料品等物価高騰緊急支援交付金等により前年度と比べて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ポイントの増となった。今後とも、医療・福祉などの住民サービスを低下させないよう、一定の水準を維持していく必要がある。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110672</xdr:rowOff>
    </xdr:to>
    <xdr:cxnSp macro="">
      <xdr:nvCxnSpPr>
        <xdr:cNvPr id="184" name="直線コネクタ 183"/>
        <xdr:cNvCxnSpPr/>
      </xdr:nvCxnSpPr>
      <xdr:spPr>
        <a:xfrm>
          <a:off x="3987800" y="9336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159657</xdr:rowOff>
    </xdr:to>
    <xdr:cxnSp macro="">
      <xdr:nvCxnSpPr>
        <xdr:cNvPr id="187" name="直線コネクタ 186"/>
        <xdr:cNvCxnSpPr/>
      </xdr:nvCxnSpPr>
      <xdr:spPr>
        <a:xfrm flipV="1">
          <a:off x="3098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118835</xdr:rowOff>
    </xdr:to>
    <xdr:cxnSp macro="">
      <xdr:nvCxnSpPr>
        <xdr:cNvPr id="190" name="直線コネクタ 189"/>
        <xdr:cNvCxnSpPr/>
      </xdr:nvCxnSpPr>
      <xdr:spPr>
        <a:xfrm flipV="1">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193" name="直線コネクタ 192"/>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3" name="楕円 20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04"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9" name="楕円 208"/>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0" name="テキスト ボックス 20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降雪量の増加に伴い、除排雪に係る経費が嵩んだことにより前年度より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計画的な経費の節減を図り、適切な財政運営に努める。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86995</xdr:rowOff>
    </xdr:from>
    <xdr:to>
      <xdr:col>82</xdr:col>
      <xdr:colOff>107950</xdr:colOff>
      <xdr:row>58</xdr:row>
      <xdr:rowOff>58420</xdr:rowOff>
    </xdr:to>
    <xdr:cxnSp macro="">
      <xdr:nvCxnSpPr>
        <xdr:cNvPr id="240" name="直線コネクタ 239"/>
        <xdr:cNvCxnSpPr/>
      </xdr:nvCxnSpPr>
      <xdr:spPr>
        <a:xfrm>
          <a:off x="15671800" y="985964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81280</xdr:rowOff>
    </xdr:from>
    <xdr:to>
      <xdr:col>78</xdr:col>
      <xdr:colOff>69850</xdr:colOff>
      <xdr:row>57</xdr:row>
      <xdr:rowOff>86995</xdr:rowOff>
    </xdr:to>
    <xdr:cxnSp macro="">
      <xdr:nvCxnSpPr>
        <xdr:cNvPr id="243" name="直線コネクタ 242"/>
        <xdr:cNvCxnSpPr/>
      </xdr:nvCxnSpPr>
      <xdr:spPr>
        <a:xfrm>
          <a:off x="14782800" y="9853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81280</xdr:rowOff>
    </xdr:from>
    <xdr:to>
      <xdr:col>73</xdr:col>
      <xdr:colOff>180975</xdr:colOff>
      <xdr:row>57</xdr:row>
      <xdr:rowOff>104140</xdr:rowOff>
    </xdr:to>
    <xdr:cxnSp macro="">
      <xdr:nvCxnSpPr>
        <xdr:cNvPr id="246" name="直線コネクタ 245"/>
        <xdr:cNvCxnSpPr/>
      </xdr:nvCxnSpPr>
      <xdr:spPr>
        <a:xfrm flipV="1">
          <a:off x="13893800" y="985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104140</xdr:rowOff>
    </xdr:from>
    <xdr:to>
      <xdr:col>69</xdr:col>
      <xdr:colOff>92075</xdr:colOff>
      <xdr:row>58</xdr:row>
      <xdr:rowOff>86995</xdr:rowOff>
    </xdr:to>
    <xdr:cxnSp macro="">
      <xdr:nvCxnSpPr>
        <xdr:cNvPr id="249" name="直線コネクタ 248"/>
        <xdr:cNvCxnSpPr/>
      </xdr:nvCxnSpPr>
      <xdr:spPr>
        <a:xfrm flipV="1">
          <a:off x="13004800" y="987679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59" name="楕円 258"/>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0"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36195</xdr:rowOff>
    </xdr:from>
    <xdr:to>
      <xdr:col>78</xdr:col>
      <xdr:colOff>120650</xdr:colOff>
      <xdr:row>57</xdr:row>
      <xdr:rowOff>137795</xdr:rowOff>
    </xdr:to>
    <xdr:sp macro="" textlink="">
      <xdr:nvSpPr>
        <xdr:cNvPr id="261" name="楕円 260"/>
        <xdr:cNvSpPr/>
      </xdr:nvSpPr>
      <xdr:spPr>
        <a:xfrm>
          <a:off x="15621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62" name="テキスト ボックス 261"/>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30480</xdr:rowOff>
    </xdr:from>
    <xdr:to>
      <xdr:col>74</xdr:col>
      <xdr:colOff>31750</xdr:colOff>
      <xdr:row>57</xdr:row>
      <xdr:rowOff>132080</xdr:rowOff>
    </xdr:to>
    <xdr:sp macro="" textlink="">
      <xdr:nvSpPr>
        <xdr:cNvPr id="263" name="楕円 262"/>
        <xdr:cNvSpPr/>
      </xdr:nvSpPr>
      <xdr:spPr>
        <a:xfrm>
          <a:off x="14732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64" name="テキスト ボックス 263"/>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53340</xdr:rowOff>
    </xdr:from>
    <xdr:to>
      <xdr:col>69</xdr:col>
      <xdr:colOff>142875</xdr:colOff>
      <xdr:row>57</xdr:row>
      <xdr:rowOff>154940</xdr:rowOff>
    </xdr:to>
    <xdr:sp macro="" textlink="">
      <xdr:nvSpPr>
        <xdr:cNvPr id="265" name="楕円 264"/>
        <xdr:cNvSpPr/>
      </xdr:nvSpPr>
      <xdr:spPr>
        <a:xfrm>
          <a:off x="13843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165117</xdr:rowOff>
    </xdr:from>
    <xdr:ext cx="762000" cy="259045"/>
    <xdr:sp macro="" textlink="">
      <xdr:nvSpPr>
        <xdr:cNvPr id="266" name="テキスト ボックス 265"/>
        <xdr:cNvSpPr txBox="1"/>
      </xdr:nvSpPr>
      <xdr:spPr>
        <a:xfrm>
          <a:off x="13512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67" name="楕円 266"/>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68" name="テキスト ボックス 267"/>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消防組合に対する負担金が減少したにより前年度から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引き続き、補助事業の精査を行い節減に努める。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85852</xdr:rowOff>
    </xdr:to>
    <xdr:cxnSp macro="">
      <xdr:nvCxnSpPr>
        <xdr:cNvPr id="298" name="直線コネクタ 297"/>
        <xdr:cNvCxnSpPr/>
      </xdr:nvCxnSpPr>
      <xdr:spPr>
        <a:xfrm flipV="1">
          <a:off x="15671800" y="6235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90424</xdr:rowOff>
    </xdr:to>
    <xdr:cxnSp macro="">
      <xdr:nvCxnSpPr>
        <xdr:cNvPr id="301" name="直線コネクタ 300"/>
        <xdr:cNvCxnSpPr/>
      </xdr:nvCxnSpPr>
      <xdr:spPr>
        <a:xfrm flipV="1">
          <a:off x="14782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99568</xdr:rowOff>
    </xdr:to>
    <xdr:cxnSp macro="">
      <xdr:nvCxnSpPr>
        <xdr:cNvPr id="304" name="直線コネクタ 303"/>
        <xdr:cNvCxnSpPr/>
      </xdr:nvCxnSpPr>
      <xdr:spPr>
        <a:xfrm flipV="1">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07" name="直線コネクタ 306"/>
        <xdr:cNvCxnSpPr/>
      </xdr:nvCxnSpPr>
      <xdr:spPr>
        <a:xfrm flipV="1">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7" name="楕円 316"/>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18"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9" name="楕円 318"/>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0" name="テキスト ボックス 319"/>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1" name="楕円 320"/>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2" name="テキスト ボックス 321"/>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3" name="楕円 322"/>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4" name="テキスト ボックス 32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6" name="テキスト ボックス 32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償還開始額と償還終了額に大きな差がなかったことにより前年度とほとんど横這いに推移している。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全国平均及び北海道平均を上回った数値となっているため、地方債の発行抑制や経費の節減を図り、適切な財政運営に努める。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77470</xdr:rowOff>
    </xdr:to>
    <xdr:cxnSp macro="">
      <xdr:nvCxnSpPr>
        <xdr:cNvPr id="358" name="直線コネクタ 357"/>
        <xdr:cNvCxnSpPr/>
      </xdr:nvCxnSpPr>
      <xdr:spPr>
        <a:xfrm flipV="1">
          <a:off x="3987800" y="13275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127000</xdr:rowOff>
    </xdr:to>
    <xdr:cxnSp macro="">
      <xdr:nvCxnSpPr>
        <xdr:cNvPr id="361" name="直線コネクタ 360"/>
        <xdr:cNvCxnSpPr/>
      </xdr:nvCxnSpPr>
      <xdr:spPr>
        <a:xfrm flipV="1">
          <a:off x="3098800" y="13279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78</xdr:row>
      <xdr:rowOff>1270</xdr:rowOff>
    </xdr:to>
    <xdr:cxnSp macro="">
      <xdr:nvCxnSpPr>
        <xdr:cNvPr id="364" name="直線コネクタ 363"/>
        <xdr:cNvCxnSpPr/>
      </xdr:nvCxnSpPr>
      <xdr:spPr>
        <a:xfrm flipV="1">
          <a:off x="2209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78</xdr:row>
      <xdr:rowOff>1270</xdr:rowOff>
    </xdr:to>
    <xdr:cxnSp macro="">
      <xdr:nvCxnSpPr>
        <xdr:cNvPr id="367" name="直線コネクタ 366"/>
        <xdr:cNvCxnSpPr/>
      </xdr:nvCxnSpPr>
      <xdr:spPr>
        <a:xfrm>
          <a:off x="1320800" y="13298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77" name="楕円 376"/>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78" name="公債費該当値テキスト"/>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79" name="楕円 378"/>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0" name="テキスト ボックス 379"/>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1" name="楕円 380"/>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2" name="テキスト ボックス 381"/>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83" name="楕円 382"/>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84" name="テキスト ボックス 383"/>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5" name="楕円 384"/>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86" name="テキスト ボックス 385"/>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地域おこし協力隊の採用数の増加や降雪量の増加に伴う除排雪業務料の増加により経常一般財源が増加したことから昨年度から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経常収支比率の数値に留意し、財政の硬直化とならない運営に努める。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134620</xdr:rowOff>
    </xdr:from>
    <xdr:to>
      <xdr:col>82</xdr:col>
      <xdr:colOff>107950</xdr:colOff>
      <xdr:row>78</xdr:row>
      <xdr:rowOff>88900</xdr:rowOff>
    </xdr:to>
    <xdr:cxnSp macro="">
      <xdr:nvCxnSpPr>
        <xdr:cNvPr id="419" name="直線コネクタ 418"/>
        <xdr:cNvCxnSpPr/>
      </xdr:nvCxnSpPr>
      <xdr:spPr>
        <a:xfrm>
          <a:off x="15671800" y="133362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58420</xdr:rowOff>
    </xdr:to>
    <xdr:cxnSp macro="">
      <xdr:nvCxnSpPr>
        <xdr:cNvPr id="422" name="直線コネクタ 421"/>
        <xdr:cNvCxnSpPr/>
      </xdr:nvCxnSpPr>
      <xdr:spPr>
        <a:xfrm flipV="1">
          <a:off x="14782800" y="133362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24130</xdr:rowOff>
    </xdr:to>
    <xdr:cxnSp macro="">
      <xdr:nvCxnSpPr>
        <xdr:cNvPr id="425" name="直線コネクタ 424"/>
        <xdr:cNvCxnSpPr/>
      </xdr:nvCxnSpPr>
      <xdr:spPr>
        <a:xfrm flipV="1">
          <a:off x="13893800" y="1343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88900</xdr:rowOff>
    </xdr:to>
    <xdr:cxnSp macro="">
      <xdr:nvCxnSpPr>
        <xdr:cNvPr id="428" name="直線コネクタ 427"/>
        <xdr:cNvCxnSpPr/>
      </xdr:nvCxnSpPr>
      <xdr:spPr>
        <a:xfrm flipV="1">
          <a:off x="13004800" y="13568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38" name="楕円 437"/>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39"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0" name="楕円 439"/>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41" name="テキスト ボックス 440"/>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2" name="楕円 441"/>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43" name="テキスト ボックス 442"/>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4" name="楕円 443"/>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5" name="テキスト ボックス 444"/>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46" name="楕円 445"/>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47" name="テキスト ボックス 446"/>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110034</xdr:rowOff>
    </xdr:from>
    <xdr:to>
      <xdr:col>29</xdr:col>
      <xdr:colOff>127000</xdr:colOff>
      <xdr:row>18</xdr:row>
      <xdr:rowOff>119262</xdr:rowOff>
    </xdr:to>
    <xdr:cxnSp macro="">
      <xdr:nvCxnSpPr>
        <xdr:cNvPr id="48" name="直線コネクタ 47"/>
        <xdr:cNvCxnSpPr/>
      </xdr:nvCxnSpPr>
      <xdr:spPr bwMode="auto">
        <a:xfrm flipV="1">
          <a:off x="5003800" y="3243759"/>
          <a:ext cx="647700" cy="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94811</xdr:rowOff>
    </xdr:from>
    <xdr:ext cx="762000" cy="259045"/>
    <xdr:sp macro="" textlink="">
      <xdr:nvSpPr>
        <xdr:cNvPr id="49" name="人口1人当たり決算額の推移平均値テキスト130"/>
        <xdr:cNvSpPr txBox="1"/>
      </xdr:nvSpPr>
      <xdr:spPr>
        <a:xfrm>
          <a:off x="5740400" y="322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119262</xdr:rowOff>
    </xdr:from>
    <xdr:to>
      <xdr:col>26</xdr:col>
      <xdr:colOff>50800</xdr:colOff>
      <xdr:row>18</xdr:row>
      <xdr:rowOff>143433</xdr:rowOff>
    </xdr:to>
    <xdr:cxnSp macro="">
      <xdr:nvCxnSpPr>
        <xdr:cNvPr id="51" name="直線コネクタ 50"/>
        <xdr:cNvCxnSpPr/>
      </xdr:nvCxnSpPr>
      <xdr:spPr bwMode="auto">
        <a:xfrm flipV="1">
          <a:off x="4305300" y="3252987"/>
          <a:ext cx="698500" cy="2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137516</xdr:rowOff>
    </xdr:from>
    <xdr:to>
      <xdr:col>22</xdr:col>
      <xdr:colOff>114300</xdr:colOff>
      <xdr:row>18</xdr:row>
      <xdr:rowOff>143433</xdr:rowOff>
    </xdr:to>
    <xdr:cxnSp macro="">
      <xdr:nvCxnSpPr>
        <xdr:cNvPr id="54" name="直線コネクタ 53"/>
        <xdr:cNvCxnSpPr/>
      </xdr:nvCxnSpPr>
      <xdr:spPr bwMode="auto">
        <a:xfrm>
          <a:off x="3606800" y="3271241"/>
          <a:ext cx="698500" cy="5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137516</xdr:rowOff>
    </xdr:from>
    <xdr:to>
      <xdr:col>18</xdr:col>
      <xdr:colOff>177800</xdr:colOff>
      <xdr:row>18</xdr:row>
      <xdr:rowOff>160605</xdr:rowOff>
    </xdr:to>
    <xdr:cxnSp macro="">
      <xdr:nvCxnSpPr>
        <xdr:cNvPr id="57" name="直線コネクタ 56"/>
        <xdr:cNvCxnSpPr/>
      </xdr:nvCxnSpPr>
      <xdr:spPr bwMode="auto">
        <a:xfrm flipV="1">
          <a:off x="2908300" y="3271241"/>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59234</xdr:rowOff>
    </xdr:from>
    <xdr:to>
      <xdr:col>29</xdr:col>
      <xdr:colOff>177800</xdr:colOff>
      <xdr:row>18</xdr:row>
      <xdr:rowOff>160834</xdr:rowOff>
    </xdr:to>
    <xdr:sp macro="" textlink="">
      <xdr:nvSpPr>
        <xdr:cNvPr id="67" name="楕円 66"/>
        <xdr:cNvSpPr/>
      </xdr:nvSpPr>
      <xdr:spPr bwMode="auto">
        <a:xfrm>
          <a:off x="5600700" y="319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75761</xdr:rowOff>
    </xdr:from>
    <xdr:ext cx="762000" cy="259045"/>
    <xdr:sp macro="" textlink="">
      <xdr:nvSpPr>
        <xdr:cNvPr id="68" name="人口1人当たり決算額の推移該当値テキスト130"/>
        <xdr:cNvSpPr txBox="1"/>
      </xdr:nvSpPr>
      <xdr:spPr>
        <a:xfrm>
          <a:off x="5740400" y="30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68463</xdr:rowOff>
    </xdr:from>
    <xdr:to>
      <xdr:col>26</xdr:col>
      <xdr:colOff>101600</xdr:colOff>
      <xdr:row>18</xdr:row>
      <xdr:rowOff>170062</xdr:rowOff>
    </xdr:to>
    <xdr:sp macro="" textlink="">
      <xdr:nvSpPr>
        <xdr:cNvPr id="69" name="楕円 68"/>
        <xdr:cNvSpPr/>
      </xdr:nvSpPr>
      <xdr:spPr bwMode="auto">
        <a:xfrm>
          <a:off x="4953000" y="32021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8790</xdr:rowOff>
    </xdr:from>
    <xdr:ext cx="736600" cy="259045"/>
    <xdr:sp macro="" textlink="">
      <xdr:nvSpPr>
        <xdr:cNvPr id="70" name="テキスト ボックス 69"/>
        <xdr:cNvSpPr txBox="1"/>
      </xdr:nvSpPr>
      <xdr:spPr>
        <a:xfrm>
          <a:off x="4622800" y="297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92633</xdr:rowOff>
    </xdr:from>
    <xdr:to>
      <xdr:col>22</xdr:col>
      <xdr:colOff>165100</xdr:colOff>
      <xdr:row>19</xdr:row>
      <xdr:rowOff>22782</xdr:rowOff>
    </xdr:to>
    <xdr:sp macro="" textlink="">
      <xdr:nvSpPr>
        <xdr:cNvPr id="71" name="楕円 70"/>
        <xdr:cNvSpPr/>
      </xdr:nvSpPr>
      <xdr:spPr bwMode="auto">
        <a:xfrm>
          <a:off x="4254500" y="32263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32960</xdr:rowOff>
    </xdr:from>
    <xdr:ext cx="762000" cy="259045"/>
    <xdr:sp macro="" textlink="">
      <xdr:nvSpPr>
        <xdr:cNvPr id="72" name="テキスト ボックス 71"/>
        <xdr:cNvSpPr txBox="1"/>
      </xdr:nvSpPr>
      <xdr:spPr>
        <a:xfrm>
          <a:off x="3924300" y="299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86716</xdr:rowOff>
    </xdr:from>
    <xdr:to>
      <xdr:col>19</xdr:col>
      <xdr:colOff>38100</xdr:colOff>
      <xdr:row>19</xdr:row>
      <xdr:rowOff>16866</xdr:rowOff>
    </xdr:to>
    <xdr:sp macro="" textlink="">
      <xdr:nvSpPr>
        <xdr:cNvPr id="73" name="楕円 72"/>
        <xdr:cNvSpPr/>
      </xdr:nvSpPr>
      <xdr:spPr bwMode="auto">
        <a:xfrm>
          <a:off x="3556000" y="32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27043</xdr:rowOff>
    </xdr:from>
    <xdr:ext cx="762000" cy="259045"/>
    <xdr:sp macro="" textlink="">
      <xdr:nvSpPr>
        <xdr:cNvPr id="74" name="テキスト ボックス 73"/>
        <xdr:cNvSpPr txBox="1"/>
      </xdr:nvSpPr>
      <xdr:spPr>
        <a:xfrm>
          <a:off x="3225800" y="298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109805</xdr:rowOff>
    </xdr:from>
    <xdr:to>
      <xdr:col>15</xdr:col>
      <xdr:colOff>101600</xdr:colOff>
      <xdr:row>19</xdr:row>
      <xdr:rowOff>39955</xdr:rowOff>
    </xdr:to>
    <xdr:sp macro="" textlink="">
      <xdr:nvSpPr>
        <xdr:cNvPr id="75" name="楕円 74"/>
        <xdr:cNvSpPr/>
      </xdr:nvSpPr>
      <xdr:spPr bwMode="auto">
        <a:xfrm>
          <a:off x="2857500" y="3243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50132</xdr:rowOff>
    </xdr:from>
    <xdr:ext cx="762000" cy="259045"/>
    <xdr:sp macro="" textlink="">
      <xdr:nvSpPr>
        <xdr:cNvPr id="76" name="テキスト ボックス 75"/>
        <xdr:cNvSpPr txBox="1"/>
      </xdr:nvSpPr>
      <xdr:spPr>
        <a:xfrm>
          <a:off x="2527300" y="301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18502</xdr:rowOff>
    </xdr:from>
    <xdr:to>
      <xdr:col>29</xdr:col>
      <xdr:colOff>127000</xdr:colOff>
      <xdr:row>37</xdr:row>
      <xdr:rowOff>50995</xdr:rowOff>
    </xdr:to>
    <xdr:cxnSp macro="">
      <xdr:nvCxnSpPr>
        <xdr:cNvPr id="108" name="直線コネクタ 107"/>
        <xdr:cNvCxnSpPr/>
      </xdr:nvCxnSpPr>
      <xdr:spPr bwMode="auto">
        <a:xfrm flipV="1">
          <a:off x="5003800" y="7143202"/>
          <a:ext cx="647700" cy="32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40068</xdr:rowOff>
    </xdr:from>
    <xdr:to>
      <xdr:col>26</xdr:col>
      <xdr:colOff>50800</xdr:colOff>
      <xdr:row>37</xdr:row>
      <xdr:rowOff>50995</xdr:rowOff>
    </xdr:to>
    <xdr:cxnSp macro="">
      <xdr:nvCxnSpPr>
        <xdr:cNvPr id="111" name="直線コネクタ 110"/>
        <xdr:cNvCxnSpPr/>
      </xdr:nvCxnSpPr>
      <xdr:spPr bwMode="auto">
        <a:xfrm>
          <a:off x="4305300" y="7164768"/>
          <a:ext cx="698500" cy="1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32611</xdr:rowOff>
    </xdr:from>
    <xdr:to>
      <xdr:col>22</xdr:col>
      <xdr:colOff>114300</xdr:colOff>
      <xdr:row>37</xdr:row>
      <xdr:rowOff>40068</xdr:rowOff>
    </xdr:to>
    <xdr:cxnSp macro="">
      <xdr:nvCxnSpPr>
        <xdr:cNvPr id="114" name="直線コネクタ 113"/>
        <xdr:cNvCxnSpPr/>
      </xdr:nvCxnSpPr>
      <xdr:spPr bwMode="auto">
        <a:xfrm>
          <a:off x="3606800" y="7157311"/>
          <a:ext cx="698500" cy="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32611</xdr:rowOff>
    </xdr:from>
    <xdr:to>
      <xdr:col>18</xdr:col>
      <xdr:colOff>177800</xdr:colOff>
      <xdr:row>37</xdr:row>
      <xdr:rowOff>86026</xdr:rowOff>
    </xdr:to>
    <xdr:cxnSp macro="">
      <xdr:nvCxnSpPr>
        <xdr:cNvPr id="117" name="直線コネクタ 116"/>
        <xdr:cNvCxnSpPr/>
      </xdr:nvCxnSpPr>
      <xdr:spPr bwMode="auto">
        <a:xfrm flipV="1">
          <a:off x="2908300" y="7157311"/>
          <a:ext cx="698500" cy="5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139152</xdr:rowOff>
    </xdr:from>
    <xdr:to>
      <xdr:col>29</xdr:col>
      <xdr:colOff>177800</xdr:colOff>
      <xdr:row>37</xdr:row>
      <xdr:rowOff>69302</xdr:rowOff>
    </xdr:to>
    <xdr:sp macro="" textlink="">
      <xdr:nvSpPr>
        <xdr:cNvPr id="127" name="楕円 126"/>
        <xdr:cNvSpPr/>
      </xdr:nvSpPr>
      <xdr:spPr bwMode="auto">
        <a:xfrm>
          <a:off x="5600700" y="709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327129</xdr:rowOff>
    </xdr:from>
    <xdr:ext cx="762000" cy="259045"/>
    <xdr:sp macro="" textlink="">
      <xdr:nvSpPr>
        <xdr:cNvPr id="128" name="人口1人当たり決算額の推移該当値テキスト445"/>
        <xdr:cNvSpPr txBox="1"/>
      </xdr:nvSpPr>
      <xdr:spPr>
        <a:xfrm>
          <a:off x="5740400" y="693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xdr:rowOff>
    </xdr:from>
    <xdr:to>
      <xdr:col>26</xdr:col>
      <xdr:colOff>101600</xdr:colOff>
      <xdr:row>37</xdr:row>
      <xdr:rowOff>101795</xdr:rowOff>
    </xdr:to>
    <xdr:sp macro="" textlink="">
      <xdr:nvSpPr>
        <xdr:cNvPr id="129" name="楕円 128"/>
        <xdr:cNvSpPr/>
      </xdr:nvSpPr>
      <xdr:spPr bwMode="auto">
        <a:xfrm>
          <a:off x="4953000" y="712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283422</xdr:rowOff>
    </xdr:from>
    <xdr:ext cx="736600" cy="259045"/>
    <xdr:sp macro="" textlink="">
      <xdr:nvSpPr>
        <xdr:cNvPr id="130" name="テキスト ボックス 129"/>
        <xdr:cNvSpPr txBox="1"/>
      </xdr:nvSpPr>
      <xdr:spPr>
        <a:xfrm>
          <a:off x="4622800" y="6893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160718</xdr:rowOff>
    </xdr:from>
    <xdr:to>
      <xdr:col>22</xdr:col>
      <xdr:colOff>165100</xdr:colOff>
      <xdr:row>37</xdr:row>
      <xdr:rowOff>90868</xdr:rowOff>
    </xdr:to>
    <xdr:sp macro="" textlink="">
      <xdr:nvSpPr>
        <xdr:cNvPr id="131" name="楕円 130"/>
        <xdr:cNvSpPr/>
      </xdr:nvSpPr>
      <xdr:spPr bwMode="auto">
        <a:xfrm>
          <a:off x="4254500" y="711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272495</xdr:rowOff>
    </xdr:from>
    <xdr:ext cx="762000" cy="259045"/>
    <xdr:sp macro="" textlink="">
      <xdr:nvSpPr>
        <xdr:cNvPr id="132" name="テキスト ボックス 131"/>
        <xdr:cNvSpPr txBox="1"/>
      </xdr:nvSpPr>
      <xdr:spPr>
        <a:xfrm>
          <a:off x="3924300" y="688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153261</xdr:rowOff>
    </xdr:from>
    <xdr:to>
      <xdr:col>19</xdr:col>
      <xdr:colOff>38100</xdr:colOff>
      <xdr:row>37</xdr:row>
      <xdr:rowOff>83411</xdr:rowOff>
    </xdr:to>
    <xdr:sp macro="" textlink="">
      <xdr:nvSpPr>
        <xdr:cNvPr id="133" name="楕円 132"/>
        <xdr:cNvSpPr/>
      </xdr:nvSpPr>
      <xdr:spPr bwMode="auto">
        <a:xfrm>
          <a:off x="3556000" y="710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265038</xdr:rowOff>
    </xdr:from>
    <xdr:ext cx="762000" cy="259045"/>
    <xdr:sp macro="" textlink="">
      <xdr:nvSpPr>
        <xdr:cNvPr id="134" name="テキスト ボックス 133"/>
        <xdr:cNvSpPr txBox="1"/>
      </xdr:nvSpPr>
      <xdr:spPr>
        <a:xfrm>
          <a:off x="3225800" y="687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35226</xdr:rowOff>
    </xdr:from>
    <xdr:to>
      <xdr:col>15</xdr:col>
      <xdr:colOff>101600</xdr:colOff>
      <xdr:row>37</xdr:row>
      <xdr:rowOff>136826</xdr:rowOff>
    </xdr:to>
    <xdr:sp macro="" textlink="">
      <xdr:nvSpPr>
        <xdr:cNvPr id="135" name="楕円 134"/>
        <xdr:cNvSpPr/>
      </xdr:nvSpPr>
      <xdr:spPr bwMode="auto">
        <a:xfrm>
          <a:off x="2857500" y="715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318453</xdr:rowOff>
    </xdr:from>
    <xdr:ext cx="762000" cy="259045"/>
    <xdr:sp macro="" textlink="">
      <xdr:nvSpPr>
        <xdr:cNvPr id="136" name="テキスト ボックス 135"/>
        <xdr:cNvSpPr txBox="1"/>
      </xdr:nvSpPr>
      <xdr:spPr>
        <a:xfrm>
          <a:off x="2527300" y="69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
1,928
189.41
3,055,732
3,012,249
43,483
1,948,544
2,849,861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51702</xdr:rowOff>
    </xdr:from>
    <xdr:to>
      <xdr:col>24</xdr:col>
      <xdr:colOff>63500</xdr:colOff>
      <xdr:row>36</xdr:row>
      <xdr:rowOff>67106</xdr:rowOff>
    </xdr:to>
    <xdr:cxnSp macro="">
      <xdr:nvCxnSpPr>
        <xdr:cNvPr id="60" name="直線コネクタ 59"/>
        <xdr:cNvCxnSpPr/>
      </xdr:nvCxnSpPr>
      <xdr:spPr>
        <a:xfrm flipV="1">
          <a:off x="3797300" y="6223902"/>
          <a:ext cx="8382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67106</xdr:rowOff>
    </xdr:from>
    <xdr:to>
      <xdr:col>19</xdr:col>
      <xdr:colOff>177800</xdr:colOff>
      <xdr:row>36</xdr:row>
      <xdr:rowOff>84461</xdr:rowOff>
    </xdr:to>
    <xdr:cxnSp macro="">
      <xdr:nvCxnSpPr>
        <xdr:cNvPr id="63" name="直線コネクタ 62"/>
        <xdr:cNvCxnSpPr/>
      </xdr:nvCxnSpPr>
      <xdr:spPr>
        <a:xfrm flipV="1">
          <a:off x="2908300" y="623930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84461</xdr:rowOff>
    </xdr:from>
    <xdr:to>
      <xdr:col>15</xdr:col>
      <xdr:colOff>50800</xdr:colOff>
      <xdr:row>36</xdr:row>
      <xdr:rowOff>84910</xdr:rowOff>
    </xdr:to>
    <xdr:cxnSp macro="">
      <xdr:nvCxnSpPr>
        <xdr:cNvPr id="66" name="直線コネクタ 65"/>
        <xdr:cNvCxnSpPr/>
      </xdr:nvCxnSpPr>
      <xdr:spPr>
        <a:xfrm flipV="1">
          <a:off x="2019300" y="6256661"/>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84910</xdr:rowOff>
    </xdr:from>
    <xdr:to>
      <xdr:col>10</xdr:col>
      <xdr:colOff>114300</xdr:colOff>
      <xdr:row>36</xdr:row>
      <xdr:rowOff>111024</xdr:rowOff>
    </xdr:to>
    <xdr:cxnSp macro="">
      <xdr:nvCxnSpPr>
        <xdr:cNvPr id="69" name="直線コネクタ 68"/>
        <xdr:cNvCxnSpPr/>
      </xdr:nvCxnSpPr>
      <xdr:spPr>
        <a:xfrm flipV="1">
          <a:off x="1130300" y="6257110"/>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902</xdr:rowOff>
    </xdr:from>
    <xdr:to>
      <xdr:col>24</xdr:col>
      <xdr:colOff>114300</xdr:colOff>
      <xdr:row>36</xdr:row>
      <xdr:rowOff>102502</xdr:rowOff>
    </xdr:to>
    <xdr:sp macro="" textlink="">
      <xdr:nvSpPr>
        <xdr:cNvPr id="79" name="楕円 78"/>
        <xdr:cNvSpPr/>
      </xdr:nvSpPr>
      <xdr:spPr>
        <a:xfrm>
          <a:off x="4584700" y="61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23779</xdr:rowOff>
    </xdr:from>
    <xdr:ext cx="599010" cy="259045"/>
    <xdr:sp macro="" textlink="">
      <xdr:nvSpPr>
        <xdr:cNvPr id="80" name="人件費該当値テキスト"/>
        <xdr:cNvSpPr txBox="1"/>
      </xdr:nvSpPr>
      <xdr:spPr>
        <a:xfrm>
          <a:off x="4686300" y="60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16306</xdr:rowOff>
    </xdr:from>
    <xdr:to>
      <xdr:col>20</xdr:col>
      <xdr:colOff>38100</xdr:colOff>
      <xdr:row>36</xdr:row>
      <xdr:rowOff>117906</xdr:rowOff>
    </xdr:to>
    <xdr:sp macro="" textlink="">
      <xdr:nvSpPr>
        <xdr:cNvPr id="81" name="楕円 80"/>
        <xdr:cNvSpPr/>
      </xdr:nvSpPr>
      <xdr:spPr>
        <a:xfrm>
          <a:off x="3746500" y="61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134433</xdr:rowOff>
    </xdr:from>
    <xdr:ext cx="599010" cy="259045"/>
    <xdr:sp macro="" textlink="">
      <xdr:nvSpPr>
        <xdr:cNvPr id="82" name="テキスト ボックス 81"/>
        <xdr:cNvSpPr txBox="1"/>
      </xdr:nvSpPr>
      <xdr:spPr>
        <a:xfrm>
          <a:off x="3497795" y="59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33661</xdr:rowOff>
    </xdr:from>
    <xdr:to>
      <xdr:col>15</xdr:col>
      <xdr:colOff>101600</xdr:colOff>
      <xdr:row>36</xdr:row>
      <xdr:rowOff>135261</xdr:rowOff>
    </xdr:to>
    <xdr:sp macro="" textlink="">
      <xdr:nvSpPr>
        <xdr:cNvPr id="83" name="楕円 82"/>
        <xdr:cNvSpPr/>
      </xdr:nvSpPr>
      <xdr:spPr>
        <a:xfrm>
          <a:off x="2857500" y="62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151788</xdr:rowOff>
    </xdr:from>
    <xdr:ext cx="599010" cy="259045"/>
    <xdr:sp macro="" textlink="">
      <xdr:nvSpPr>
        <xdr:cNvPr id="84" name="テキスト ボックス 83"/>
        <xdr:cNvSpPr txBox="1"/>
      </xdr:nvSpPr>
      <xdr:spPr>
        <a:xfrm>
          <a:off x="2608795" y="59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34110</xdr:rowOff>
    </xdr:from>
    <xdr:to>
      <xdr:col>10</xdr:col>
      <xdr:colOff>165100</xdr:colOff>
      <xdr:row>36</xdr:row>
      <xdr:rowOff>135710</xdr:rowOff>
    </xdr:to>
    <xdr:sp macro="" textlink="">
      <xdr:nvSpPr>
        <xdr:cNvPr id="85" name="楕円 84"/>
        <xdr:cNvSpPr/>
      </xdr:nvSpPr>
      <xdr:spPr>
        <a:xfrm>
          <a:off x="1968500" y="6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152237</xdr:rowOff>
    </xdr:from>
    <xdr:ext cx="599010" cy="259045"/>
    <xdr:sp macro="" textlink="">
      <xdr:nvSpPr>
        <xdr:cNvPr id="86" name="テキスト ボックス 85"/>
        <xdr:cNvSpPr txBox="1"/>
      </xdr:nvSpPr>
      <xdr:spPr>
        <a:xfrm>
          <a:off x="1719795" y="598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60224</xdr:rowOff>
    </xdr:from>
    <xdr:to>
      <xdr:col>6</xdr:col>
      <xdr:colOff>38100</xdr:colOff>
      <xdr:row>36</xdr:row>
      <xdr:rowOff>161824</xdr:rowOff>
    </xdr:to>
    <xdr:sp macro="" textlink="">
      <xdr:nvSpPr>
        <xdr:cNvPr id="87" name="楕円 86"/>
        <xdr:cNvSpPr/>
      </xdr:nvSpPr>
      <xdr:spPr>
        <a:xfrm>
          <a:off x="1079500" y="62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6901</xdr:rowOff>
    </xdr:from>
    <xdr:ext cx="599010" cy="259045"/>
    <xdr:sp macro="" textlink="">
      <xdr:nvSpPr>
        <xdr:cNvPr id="88" name="テキスト ボックス 87"/>
        <xdr:cNvSpPr txBox="1"/>
      </xdr:nvSpPr>
      <xdr:spPr>
        <a:xfrm>
          <a:off x="830795" y="60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70476</xdr:rowOff>
    </xdr:from>
    <xdr:to>
      <xdr:col>24</xdr:col>
      <xdr:colOff>63500</xdr:colOff>
      <xdr:row>57</xdr:row>
      <xdr:rowOff>87938</xdr:rowOff>
    </xdr:to>
    <xdr:cxnSp macro="">
      <xdr:nvCxnSpPr>
        <xdr:cNvPr id="119" name="直線コネクタ 118"/>
        <xdr:cNvCxnSpPr/>
      </xdr:nvCxnSpPr>
      <xdr:spPr>
        <a:xfrm flipV="1">
          <a:off x="3797300" y="9843126"/>
          <a:ext cx="8382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87938</xdr:rowOff>
    </xdr:from>
    <xdr:to>
      <xdr:col>19</xdr:col>
      <xdr:colOff>177800</xdr:colOff>
      <xdr:row>57</xdr:row>
      <xdr:rowOff>127594</xdr:rowOff>
    </xdr:to>
    <xdr:cxnSp macro="">
      <xdr:nvCxnSpPr>
        <xdr:cNvPr id="122" name="直線コネクタ 121"/>
        <xdr:cNvCxnSpPr/>
      </xdr:nvCxnSpPr>
      <xdr:spPr>
        <a:xfrm flipV="1">
          <a:off x="2908300" y="9860588"/>
          <a:ext cx="889000" cy="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96126</xdr:rowOff>
    </xdr:from>
    <xdr:to>
      <xdr:col>15</xdr:col>
      <xdr:colOff>50800</xdr:colOff>
      <xdr:row>57</xdr:row>
      <xdr:rowOff>127594</xdr:rowOff>
    </xdr:to>
    <xdr:cxnSp macro="">
      <xdr:nvCxnSpPr>
        <xdr:cNvPr id="125" name="直線コネクタ 124"/>
        <xdr:cNvCxnSpPr/>
      </xdr:nvCxnSpPr>
      <xdr:spPr>
        <a:xfrm>
          <a:off x="2019300" y="9868776"/>
          <a:ext cx="889000" cy="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96126</xdr:rowOff>
    </xdr:from>
    <xdr:to>
      <xdr:col>10</xdr:col>
      <xdr:colOff>114300</xdr:colOff>
      <xdr:row>57</xdr:row>
      <xdr:rowOff>105949</xdr:rowOff>
    </xdr:to>
    <xdr:cxnSp macro="">
      <xdr:nvCxnSpPr>
        <xdr:cNvPr id="128" name="直線コネクタ 127"/>
        <xdr:cNvCxnSpPr/>
      </xdr:nvCxnSpPr>
      <xdr:spPr>
        <a:xfrm flipV="1">
          <a:off x="1130300" y="9868776"/>
          <a:ext cx="8890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19676</xdr:rowOff>
    </xdr:from>
    <xdr:to>
      <xdr:col>24</xdr:col>
      <xdr:colOff>114300</xdr:colOff>
      <xdr:row>57</xdr:row>
      <xdr:rowOff>121276</xdr:rowOff>
    </xdr:to>
    <xdr:sp macro="" textlink="">
      <xdr:nvSpPr>
        <xdr:cNvPr id="138" name="楕円 137"/>
        <xdr:cNvSpPr/>
      </xdr:nvSpPr>
      <xdr:spPr>
        <a:xfrm>
          <a:off x="4584700" y="97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42553</xdr:rowOff>
    </xdr:from>
    <xdr:ext cx="599010" cy="259045"/>
    <xdr:sp macro="" textlink="">
      <xdr:nvSpPr>
        <xdr:cNvPr id="139" name="物件費該当値テキスト"/>
        <xdr:cNvSpPr txBox="1"/>
      </xdr:nvSpPr>
      <xdr:spPr>
        <a:xfrm>
          <a:off x="4686300" y="964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37138</xdr:rowOff>
    </xdr:from>
    <xdr:to>
      <xdr:col>20</xdr:col>
      <xdr:colOff>38100</xdr:colOff>
      <xdr:row>57</xdr:row>
      <xdr:rowOff>138738</xdr:rowOff>
    </xdr:to>
    <xdr:sp macro="" textlink="">
      <xdr:nvSpPr>
        <xdr:cNvPr id="140" name="楕円 139"/>
        <xdr:cNvSpPr/>
      </xdr:nvSpPr>
      <xdr:spPr>
        <a:xfrm>
          <a:off x="3746500" y="9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155265</xdr:rowOff>
    </xdr:from>
    <xdr:ext cx="599010" cy="259045"/>
    <xdr:sp macro="" textlink="">
      <xdr:nvSpPr>
        <xdr:cNvPr id="141" name="テキスト ボックス 140"/>
        <xdr:cNvSpPr txBox="1"/>
      </xdr:nvSpPr>
      <xdr:spPr>
        <a:xfrm>
          <a:off x="3497795" y="958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76794</xdr:rowOff>
    </xdr:from>
    <xdr:to>
      <xdr:col>15</xdr:col>
      <xdr:colOff>101600</xdr:colOff>
      <xdr:row>58</xdr:row>
      <xdr:rowOff>6944</xdr:rowOff>
    </xdr:to>
    <xdr:sp macro="" textlink="">
      <xdr:nvSpPr>
        <xdr:cNvPr id="142" name="楕円 141"/>
        <xdr:cNvSpPr/>
      </xdr:nvSpPr>
      <xdr:spPr>
        <a:xfrm>
          <a:off x="2857500" y="98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23471</xdr:rowOff>
    </xdr:from>
    <xdr:ext cx="599010" cy="259045"/>
    <xdr:sp macro="" textlink="">
      <xdr:nvSpPr>
        <xdr:cNvPr id="143" name="テキスト ボックス 142"/>
        <xdr:cNvSpPr txBox="1"/>
      </xdr:nvSpPr>
      <xdr:spPr>
        <a:xfrm>
          <a:off x="2608795" y="962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45326</xdr:rowOff>
    </xdr:from>
    <xdr:to>
      <xdr:col>10</xdr:col>
      <xdr:colOff>165100</xdr:colOff>
      <xdr:row>57</xdr:row>
      <xdr:rowOff>146926</xdr:rowOff>
    </xdr:to>
    <xdr:sp macro="" textlink="">
      <xdr:nvSpPr>
        <xdr:cNvPr id="144" name="楕円 143"/>
        <xdr:cNvSpPr/>
      </xdr:nvSpPr>
      <xdr:spPr>
        <a:xfrm>
          <a:off x="1968500" y="98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163453</xdr:rowOff>
    </xdr:from>
    <xdr:ext cx="599010" cy="259045"/>
    <xdr:sp macro="" textlink="">
      <xdr:nvSpPr>
        <xdr:cNvPr id="145" name="テキスト ボックス 144"/>
        <xdr:cNvSpPr txBox="1"/>
      </xdr:nvSpPr>
      <xdr:spPr>
        <a:xfrm>
          <a:off x="1719795" y="95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55149</xdr:rowOff>
    </xdr:from>
    <xdr:to>
      <xdr:col>6</xdr:col>
      <xdr:colOff>38100</xdr:colOff>
      <xdr:row>57</xdr:row>
      <xdr:rowOff>156749</xdr:rowOff>
    </xdr:to>
    <xdr:sp macro="" textlink="">
      <xdr:nvSpPr>
        <xdr:cNvPr id="146" name="楕円 145"/>
        <xdr:cNvSpPr/>
      </xdr:nvSpPr>
      <xdr:spPr>
        <a:xfrm>
          <a:off x="1079500" y="98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1826</xdr:rowOff>
    </xdr:from>
    <xdr:ext cx="599010" cy="259045"/>
    <xdr:sp macro="" textlink="">
      <xdr:nvSpPr>
        <xdr:cNvPr id="147" name="テキスト ボックス 146"/>
        <xdr:cNvSpPr txBox="1"/>
      </xdr:nvSpPr>
      <xdr:spPr>
        <a:xfrm>
          <a:off x="830795" y="960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147610</xdr:rowOff>
    </xdr:from>
    <xdr:to>
      <xdr:col>24</xdr:col>
      <xdr:colOff>63500</xdr:colOff>
      <xdr:row>74</xdr:row>
      <xdr:rowOff>35601</xdr:rowOff>
    </xdr:to>
    <xdr:cxnSp macro="">
      <xdr:nvCxnSpPr>
        <xdr:cNvPr id="172" name="直線コネクタ 171"/>
        <xdr:cNvCxnSpPr/>
      </xdr:nvCxnSpPr>
      <xdr:spPr>
        <a:xfrm flipV="1">
          <a:off x="3797300" y="12663460"/>
          <a:ext cx="838200" cy="5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35601</xdr:rowOff>
    </xdr:from>
    <xdr:to>
      <xdr:col>19</xdr:col>
      <xdr:colOff>177800</xdr:colOff>
      <xdr:row>74</xdr:row>
      <xdr:rowOff>103959</xdr:rowOff>
    </xdr:to>
    <xdr:cxnSp macro="">
      <xdr:nvCxnSpPr>
        <xdr:cNvPr id="175" name="直線コネクタ 174"/>
        <xdr:cNvCxnSpPr/>
      </xdr:nvCxnSpPr>
      <xdr:spPr>
        <a:xfrm flipV="1">
          <a:off x="2908300" y="12722901"/>
          <a:ext cx="889000" cy="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103959</xdr:rowOff>
    </xdr:from>
    <xdr:to>
      <xdr:col>15</xdr:col>
      <xdr:colOff>50800</xdr:colOff>
      <xdr:row>75</xdr:row>
      <xdr:rowOff>55290</xdr:rowOff>
    </xdr:to>
    <xdr:cxnSp macro="">
      <xdr:nvCxnSpPr>
        <xdr:cNvPr id="178" name="直線コネクタ 177"/>
        <xdr:cNvCxnSpPr/>
      </xdr:nvCxnSpPr>
      <xdr:spPr>
        <a:xfrm flipV="1">
          <a:off x="2019300" y="12791259"/>
          <a:ext cx="889000" cy="12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163874</xdr:rowOff>
    </xdr:from>
    <xdr:to>
      <xdr:col>10</xdr:col>
      <xdr:colOff>114300</xdr:colOff>
      <xdr:row>75</xdr:row>
      <xdr:rowOff>55290</xdr:rowOff>
    </xdr:to>
    <xdr:cxnSp macro="">
      <xdr:nvCxnSpPr>
        <xdr:cNvPr id="181" name="直線コネクタ 180"/>
        <xdr:cNvCxnSpPr/>
      </xdr:nvCxnSpPr>
      <xdr:spPr>
        <a:xfrm>
          <a:off x="1130300" y="1285117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96810</xdr:rowOff>
    </xdr:from>
    <xdr:to>
      <xdr:col>24</xdr:col>
      <xdr:colOff>114300</xdr:colOff>
      <xdr:row>74</xdr:row>
      <xdr:rowOff>26960</xdr:rowOff>
    </xdr:to>
    <xdr:sp macro="" textlink="">
      <xdr:nvSpPr>
        <xdr:cNvPr id="191" name="楕円 190"/>
        <xdr:cNvSpPr/>
      </xdr:nvSpPr>
      <xdr:spPr>
        <a:xfrm>
          <a:off x="4584700" y="126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119687</xdr:rowOff>
    </xdr:from>
    <xdr:ext cx="599010" cy="259045"/>
    <xdr:sp macro="" textlink="">
      <xdr:nvSpPr>
        <xdr:cNvPr id="192" name="維持補修費該当値テキスト"/>
        <xdr:cNvSpPr txBox="1"/>
      </xdr:nvSpPr>
      <xdr:spPr>
        <a:xfrm>
          <a:off x="4686300" y="1246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156251</xdr:rowOff>
    </xdr:from>
    <xdr:to>
      <xdr:col>20</xdr:col>
      <xdr:colOff>38100</xdr:colOff>
      <xdr:row>74</xdr:row>
      <xdr:rowOff>86401</xdr:rowOff>
    </xdr:to>
    <xdr:sp macro="" textlink="">
      <xdr:nvSpPr>
        <xdr:cNvPr id="193" name="楕円 192"/>
        <xdr:cNvSpPr/>
      </xdr:nvSpPr>
      <xdr:spPr>
        <a:xfrm>
          <a:off x="3746500" y="126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102928</xdr:rowOff>
    </xdr:from>
    <xdr:ext cx="599010" cy="259045"/>
    <xdr:sp macro="" textlink="">
      <xdr:nvSpPr>
        <xdr:cNvPr id="194" name="テキスト ボックス 193"/>
        <xdr:cNvSpPr txBox="1"/>
      </xdr:nvSpPr>
      <xdr:spPr>
        <a:xfrm>
          <a:off x="3497795" y="124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53159</xdr:rowOff>
    </xdr:from>
    <xdr:to>
      <xdr:col>15</xdr:col>
      <xdr:colOff>101600</xdr:colOff>
      <xdr:row>74</xdr:row>
      <xdr:rowOff>154759</xdr:rowOff>
    </xdr:to>
    <xdr:sp macro="" textlink="">
      <xdr:nvSpPr>
        <xdr:cNvPr id="195" name="楕円 194"/>
        <xdr:cNvSpPr/>
      </xdr:nvSpPr>
      <xdr:spPr>
        <a:xfrm>
          <a:off x="2857500" y="127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171286</xdr:rowOff>
    </xdr:from>
    <xdr:ext cx="599010" cy="259045"/>
    <xdr:sp macro="" textlink="">
      <xdr:nvSpPr>
        <xdr:cNvPr id="196" name="テキスト ボックス 195"/>
        <xdr:cNvSpPr txBox="1"/>
      </xdr:nvSpPr>
      <xdr:spPr>
        <a:xfrm>
          <a:off x="2608795" y="1251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4490</xdr:rowOff>
    </xdr:from>
    <xdr:to>
      <xdr:col>10</xdr:col>
      <xdr:colOff>165100</xdr:colOff>
      <xdr:row>75</xdr:row>
      <xdr:rowOff>106090</xdr:rowOff>
    </xdr:to>
    <xdr:sp macro="" textlink="">
      <xdr:nvSpPr>
        <xdr:cNvPr id="197" name="楕円 196"/>
        <xdr:cNvSpPr/>
      </xdr:nvSpPr>
      <xdr:spPr>
        <a:xfrm>
          <a:off x="1968500" y="128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122617</xdr:rowOff>
    </xdr:from>
    <xdr:ext cx="534377" cy="259045"/>
    <xdr:sp macro="" textlink="">
      <xdr:nvSpPr>
        <xdr:cNvPr id="198" name="テキスト ボックス 197"/>
        <xdr:cNvSpPr txBox="1"/>
      </xdr:nvSpPr>
      <xdr:spPr>
        <a:xfrm>
          <a:off x="1752111" y="126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113074</xdr:rowOff>
    </xdr:from>
    <xdr:to>
      <xdr:col>6</xdr:col>
      <xdr:colOff>38100</xdr:colOff>
      <xdr:row>75</xdr:row>
      <xdr:rowOff>43224</xdr:rowOff>
    </xdr:to>
    <xdr:sp macro="" textlink="">
      <xdr:nvSpPr>
        <xdr:cNvPr id="199" name="楕円 198"/>
        <xdr:cNvSpPr/>
      </xdr:nvSpPr>
      <xdr:spPr>
        <a:xfrm>
          <a:off x="1079500" y="128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59751</xdr:rowOff>
    </xdr:from>
    <xdr:ext cx="534377" cy="259045"/>
    <xdr:sp macro="" textlink="">
      <xdr:nvSpPr>
        <xdr:cNvPr id="200" name="テキスト ボックス 199"/>
        <xdr:cNvSpPr txBox="1"/>
      </xdr:nvSpPr>
      <xdr:spPr>
        <a:xfrm>
          <a:off x="863111" y="125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40997</xdr:rowOff>
    </xdr:from>
    <xdr:to>
      <xdr:col>24</xdr:col>
      <xdr:colOff>63500</xdr:colOff>
      <xdr:row>95</xdr:row>
      <xdr:rowOff>132530</xdr:rowOff>
    </xdr:to>
    <xdr:cxnSp macro="">
      <xdr:nvCxnSpPr>
        <xdr:cNvPr id="229" name="直線コネクタ 228"/>
        <xdr:cNvCxnSpPr/>
      </xdr:nvCxnSpPr>
      <xdr:spPr>
        <a:xfrm flipV="1">
          <a:off x="3797300" y="16328747"/>
          <a:ext cx="838200" cy="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132530</xdr:rowOff>
    </xdr:from>
    <xdr:to>
      <xdr:col>19</xdr:col>
      <xdr:colOff>177800</xdr:colOff>
      <xdr:row>95</xdr:row>
      <xdr:rowOff>143639</xdr:rowOff>
    </xdr:to>
    <xdr:cxnSp macro="">
      <xdr:nvCxnSpPr>
        <xdr:cNvPr id="232" name="直線コネクタ 231"/>
        <xdr:cNvCxnSpPr/>
      </xdr:nvCxnSpPr>
      <xdr:spPr>
        <a:xfrm flipV="1">
          <a:off x="2908300" y="16420280"/>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143548</xdr:rowOff>
    </xdr:from>
    <xdr:to>
      <xdr:col>15</xdr:col>
      <xdr:colOff>50800</xdr:colOff>
      <xdr:row>95</xdr:row>
      <xdr:rowOff>143639</xdr:rowOff>
    </xdr:to>
    <xdr:cxnSp macro="">
      <xdr:nvCxnSpPr>
        <xdr:cNvPr id="235" name="直線コネクタ 234"/>
        <xdr:cNvCxnSpPr/>
      </xdr:nvCxnSpPr>
      <xdr:spPr>
        <a:xfrm>
          <a:off x="2019300" y="1643129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143548</xdr:rowOff>
    </xdr:from>
    <xdr:to>
      <xdr:col>10</xdr:col>
      <xdr:colOff>114300</xdr:colOff>
      <xdr:row>95</xdr:row>
      <xdr:rowOff>153919</xdr:rowOff>
    </xdr:to>
    <xdr:cxnSp macro="">
      <xdr:nvCxnSpPr>
        <xdr:cNvPr id="238" name="直線コネクタ 237"/>
        <xdr:cNvCxnSpPr/>
      </xdr:nvCxnSpPr>
      <xdr:spPr>
        <a:xfrm flipV="1">
          <a:off x="1130300" y="16431298"/>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161647</xdr:rowOff>
    </xdr:from>
    <xdr:to>
      <xdr:col>24</xdr:col>
      <xdr:colOff>114300</xdr:colOff>
      <xdr:row>95</xdr:row>
      <xdr:rowOff>91797</xdr:rowOff>
    </xdr:to>
    <xdr:sp macro="" textlink="">
      <xdr:nvSpPr>
        <xdr:cNvPr id="248" name="楕円 247"/>
        <xdr:cNvSpPr/>
      </xdr:nvSpPr>
      <xdr:spPr>
        <a:xfrm>
          <a:off x="4584700" y="162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13074</xdr:rowOff>
    </xdr:from>
    <xdr:ext cx="534377" cy="259045"/>
    <xdr:sp macro="" textlink="">
      <xdr:nvSpPr>
        <xdr:cNvPr id="249" name="扶助費該当値テキスト"/>
        <xdr:cNvSpPr txBox="1"/>
      </xdr:nvSpPr>
      <xdr:spPr>
        <a:xfrm>
          <a:off x="4686300" y="161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81730</xdr:rowOff>
    </xdr:from>
    <xdr:to>
      <xdr:col>20</xdr:col>
      <xdr:colOff>38100</xdr:colOff>
      <xdr:row>96</xdr:row>
      <xdr:rowOff>11880</xdr:rowOff>
    </xdr:to>
    <xdr:sp macro="" textlink="">
      <xdr:nvSpPr>
        <xdr:cNvPr id="250" name="楕円 249"/>
        <xdr:cNvSpPr/>
      </xdr:nvSpPr>
      <xdr:spPr>
        <a:xfrm>
          <a:off x="3746500" y="163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3007</xdr:rowOff>
    </xdr:from>
    <xdr:ext cx="534377" cy="259045"/>
    <xdr:sp macro="" textlink="">
      <xdr:nvSpPr>
        <xdr:cNvPr id="251" name="テキスト ボックス 250"/>
        <xdr:cNvSpPr txBox="1"/>
      </xdr:nvSpPr>
      <xdr:spPr>
        <a:xfrm>
          <a:off x="3530111" y="164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92839</xdr:rowOff>
    </xdr:from>
    <xdr:to>
      <xdr:col>15</xdr:col>
      <xdr:colOff>101600</xdr:colOff>
      <xdr:row>96</xdr:row>
      <xdr:rowOff>22989</xdr:rowOff>
    </xdr:to>
    <xdr:sp macro="" textlink="">
      <xdr:nvSpPr>
        <xdr:cNvPr id="252" name="楕円 251"/>
        <xdr:cNvSpPr/>
      </xdr:nvSpPr>
      <xdr:spPr>
        <a:xfrm>
          <a:off x="2857500" y="163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39516</xdr:rowOff>
    </xdr:from>
    <xdr:ext cx="534377" cy="259045"/>
    <xdr:sp macro="" textlink="">
      <xdr:nvSpPr>
        <xdr:cNvPr id="253" name="テキスト ボックス 252"/>
        <xdr:cNvSpPr txBox="1"/>
      </xdr:nvSpPr>
      <xdr:spPr>
        <a:xfrm>
          <a:off x="2641111" y="161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92748</xdr:rowOff>
    </xdr:from>
    <xdr:to>
      <xdr:col>10</xdr:col>
      <xdr:colOff>165100</xdr:colOff>
      <xdr:row>96</xdr:row>
      <xdr:rowOff>22898</xdr:rowOff>
    </xdr:to>
    <xdr:sp macro="" textlink="">
      <xdr:nvSpPr>
        <xdr:cNvPr id="254" name="楕円 253"/>
        <xdr:cNvSpPr/>
      </xdr:nvSpPr>
      <xdr:spPr>
        <a:xfrm>
          <a:off x="19685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39425</xdr:rowOff>
    </xdr:from>
    <xdr:ext cx="534377" cy="259045"/>
    <xdr:sp macro="" textlink="">
      <xdr:nvSpPr>
        <xdr:cNvPr id="255" name="テキスト ボックス 254"/>
        <xdr:cNvSpPr txBox="1"/>
      </xdr:nvSpPr>
      <xdr:spPr>
        <a:xfrm>
          <a:off x="1752111" y="161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103119</xdr:rowOff>
    </xdr:from>
    <xdr:to>
      <xdr:col>6</xdr:col>
      <xdr:colOff>38100</xdr:colOff>
      <xdr:row>96</xdr:row>
      <xdr:rowOff>33269</xdr:rowOff>
    </xdr:to>
    <xdr:sp macro="" textlink="">
      <xdr:nvSpPr>
        <xdr:cNvPr id="256" name="楕円 255"/>
        <xdr:cNvSpPr/>
      </xdr:nvSpPr>
      <xdr:spPr>
        <a:xfrm>
          <a:off x="1079500" y="163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49796</xdr:rowOff>
    </xdr:from>
    <xdr:ext cx="534377" cy="259045"/>
    <xdr:sp macro="" textlink="">
      <xdr:nvSpPr>
        <xdr:cNvPr id="257" name="テキスト ボックス 256"/>
        <xdr:cNvSpPr txBox="1"/>
      </xdr:nvSpPr>
      <xdr:spPr>
        <a:xfrm>
          <a:off x="863111" y="161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51356</xdr:rowOff>
    </xdr:from>
    <xdr:to>
      <xdr:col>55</xdr:col>
      <xdr:colOff>0</xdr:colOff>
      <xdr:row>36</xdr:row>
      <xdr:rowOff>125032</xdr:rowOff>
    </xdr:to>
    <xdr:cxnSp macro="">
      <xdr:nvCxnSpPr>
        <xdr:cNvPr id="286" name="直線コネクタ 285"/>
        <xdr:cNvCxnSpPr/>
      </xdr:nvCxnSpPr>
      <xdr:spPr>
        <a:xfrm>
          <a:off x="9639300" y="6223556"/>
          <a:ext cx="838200" cy="7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17424</xdr:rowOff>
    </xdr:from>
    <xdr:to>
      <xdr:col>50</xdr:col>
      <xdr:colOff>114300</xdr:colOff>
      <xdr:row>36</xdr:row>
      <xdr:rowOff>51356</xdr:rowOff>
    </xdr:to>
    <xdr:cxnSp macro="">
      <xdr:nvCxnSpPr>
        <xdr:cNvPr id="289" name="直線コネクタ 288"/>
        <xdr:cNvCxnSpPr/>
      </xdr:nvCxnSpPr>
      <xdr:spPr>
        <a:xfrm>
          <a:off x="8750300" y="6189624"/>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17424</xdr:rowOff>
    </xdr:from>
    <xdr:to>
      <xdr:col>45</xdr:col>
      <xdr:colOff>177800</xdr:colOff>
      <xdr:row>37</xdr:row>
      <xdr:rowOff>74309</xdr:rowOff>
    </xdr:to>
    <xdr:cxnSp macro="">
      <xdr:nvCxnSpPr>
        <xdr:cNvPr id="292" name="直線コネクタ 291"/>
        <xdr:cNvCxnSpPr/>
      </xdr:nvCxnSpPr>
      <xdr:spPr>
        <a:xfrm flipV="1">
          <a:off x="7861300" y="6189624"/>
          <a:ext cx="889000" cy="2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52754</xdr:rowOff>
    </xdr:from>
    <xdr:to>
      <xdr:col>41</xdr:col>
      <xdr:colOff>50800</xdr:colOff>
      <xdr:row>37</xdr:row>
      <xdr:rowOff>74309</xdr:rowOff>
    </xdr:to>
    <xdr:cxnSp macro="">
      <xdr:nvCxnSpPr>
        <xdr:cNvPr id="295" name="直線コネクタ 294"/>
        <xdr:cNvCxnSpPr/>
      </xdr:nvCxnSpPr>
      <xdr:spPr>
        <a:xfrm>
          <a:off x="6972300" y="6396404"/>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74232</xdr:rowOff>
    </xdr:from>
    <xdr:to>
      <xdr:col>55</xdr:col>
      <xdr:colOff>50800</xdr:colOff>
      <xdr:row>37</xdr:row>
      <xdr:rowOff>4382</xdr:rowOff>
    </xdr:to>
    <xdr:sp macro="" textlink="">
      <xdr:nvSpPr>
        <xdr:cNvPr id="305" name="楕円 304"/>
        <xdr:cNvSpPr/>
      </xdr:nvSpPr>
      <xdr:spPr>
        <a:xfrm>
          <a:off x="10426700" y="62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52659</xdr:rowOff>
    </xdr:from>
    <xdr:ext cx="599010" cy="259045"/>
    <xdr:sp macro="" textlink="">
      <xdr:nvSpPr>
        <xdr:cNvPr id="306" name="補助費等該当値テキスト"/>
        <xdr:cNvSpPr txBox="1"/>
      </xdr:nvSpPr>
      <xdr:spPr>
        <a:xfrm>
          <a:off x="10528300" y="622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556</xdr:rowOff>
    </xdr:from>
    <xdr:to>
      <xdr:col>50</xdr:col>
      <xdr:colOff>165100</xdr:colOff>
      <xdr:row>36</xdr:row>
      <xdr:rowOff>102156</xdr:rowOff>
    </xdr:to>
    <xdr:sp macro="" textlink="">
      <xdr:nvSpPr>
        <xdr:cNvPr id="307" name="楕円 306"/>
        <xdr:cNvSpPr/>
      </xdr:nvSpPr>
      <xdr:spPr>
        <a:xfrm>
          <a:off x="9588500" y="61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118683</xdr:rowOff>
    </xdr:from>
    <xdr:ext cx="599010" cy="259045"/>
    <xdr:sp macro="" textlink="">
      <xdr:nvSpPr>
        <xdr:cNvPr id="308" name="テキスト ボックス 307"/>
        <xdr:cNvSpPr txBox="1"/>
      </xdr:nvSpPr>
      <xdr:spPr>
        <a:xfrm>
          <a:off x="9339795" y="59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138074</xdr:rowOff>
    </xdr:from>
    <xdr:to>
      <xdr:col>46</xdr:col>
      <xdr:colOff>38100</xdr:colOff>
      <xdr:row>36</xdr:row>
      <xdr:rowOff>68224</xdr:rowOff>
    </xdr:to>
    <xdr:sp macro="" textlink="">
      <xdr:nvSpPr>
        <xdr:cNvPr id="309" name="楕円 308"/>
        <xdr:cNvSpPr/>
      </xdr:nvSpPr>
      <xdr:spPr>
        <a:xfrm>
          <a:off x="8699500" y="61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59351</xdr:rowOff>
    </xdr:from>
    <xdr:ext cx="599010" cy="259045"/>
    <xdr:sp macro="" textlink="">
      <xdr:nvSpPr>
        <xdr:cNvPr id="310" name="テキスト ボックス 309"/>
        <xdr:cNvSpPr txBox="1"/>
      </xdr:nvSpPr>
      <xdr:spPr>
        <a:xfrm>
          <a:off x="8450795" y="62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23509</xdr:rowOff>
    </xdr:from>
    <xdr:to>
      <xdr:col>41</xdr:col>
      <xdr:colOff>101600</xdr:colOff>
      <xdr:row>37</xdr:row>
      <xdr:rowOff>125109</xdr:rowOff>
    </xdr:to>
    <xdr:sp macro="" textlink="">
      <xdr:nvSpPr>
        <xdr:cNvPr id="311" name="楕円 310"/>
        <xdr:cNvSpPr/>
      </xdr:nvSpPr>
      <xdr:spPr>
        <a:xfrm>
          <a:off x="78105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116236</xdr:rowOff>
    </xdr:from>
    <xdr:ext cx="599010" cy="259045"/>
    <xdr:sp macro="" textlink="">
      <xdr:nvSpPr>
        <xdr:cNvPr id="312" name="テキスト ボックス 311"/>
        <xdr:cNvSpPr txBox="1"/>
      </xdr:nvSpPr>
      <xdr:spPr>
        <a:xfrm>
          <a:off x="7561795" y="645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1954</xdr:rowOff>
    </xdr:from>
    <xdr:to>
      <xdr:col>36</xdr:col>
      <xdr:colOff>165100</xdr:colOff>
      <xdr:row>37</xdr:row>
      <xdr:rowOff>103554</xdr:rowOff>
    </xdr:to>
    <xdr:sp macro="" textlink="">
      <xdr:nvSpPr>
        <xdr:cNvPr id="313" name="楕円 312"/>
        <xdr:cNvSpPr/>
      </xdr:nvSpPr>
      <xdr:spPr>
        <a:xfrm>
          <a:off x="6921500" y="63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94681</xdr:rowOff>
    </xdr:from>
    <xdr:ext cx="599010" cy="259045"/>
    <xdr:sp macro="" textlink="">
      <xdr:nvSpPr>
        <xdr:cNvPr id="314" name="テキスト ボックス 313"/>
        <xdr:cNvSpPr txBox="1"/>
      </xdr:nvSpPr>
      <xdr:spPr>
        <a:xfrm>
          <a:off x="6672795" y="643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159102</xdr:rowOff>
    </xdr:from>
    <xdr:to>
      <xdr:col>55</xdr:col>
      <xdr:colOff>0</xdr:colOff>
      <xdr:row>57</xdr:row>
      <xdr:rowOff>167624</xdr:rowOff>
    </xdr:to>
    <xdr:cxnSp macro="">
      <xdr:nvCxnSpPr>
        <xdr:cNvPr id="339" name="直線コネクタ 338"/>
        <xdr:cNvCxnSpPr/>
      </xdr:nvCxnSpPr>
      <xdr:spPr>
        <a:xfrm flipV="1">
          <a:off x="9639300" y="9931752"/>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146849</xdr:rowOff>
    </xdr:from>
    <xdr:to>
      <xdr:col>50</xdr:col>
      <xdr:colOff>114300</xdr:colOff>
      <xdr:row>57</xdr:row>
      <xdr:rowOff>167624</xdr:rowOff>
    </xdr:to>
    <xdr:cxnSp macro="">
      <xdr:nvCxnSpPr>
        <xdr:cNvPr id="342" name="直線コネクタ 341"/>
        <xdr:cNvCxnSpPr/>
      </xdr:nvCxnSpPr>
      <xdr:spPr>
        <a:xfrm>
          <a:off x="8750300" y="9919499"/>
          <a:ext cx="889000" cy="2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132982</xdr:rowOff>
    </xdr:from>
    <xdr:to>
      <xdr:col>45</xdr:col>
      <xdr:colOff>177800</xdr:colOff>
      <xdr:row>57</xdr:row>
      <xdr:rowOff>146849</xdr:rowOff>
    </xdr:to>
    <xdr:cxnSp macro="">
      <xdr:nvCxnSpPr>
        <xdr:cNvPr id="345" name="直線コネクタ 344"/>
        <xdr:cNvCxnSpPr/>
      </xdr:nvCxnSpPr>
      <xdr:spPr>
        <a:xfrm>
          <a:off x="7861300" y="9905632"/>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132982</xdr:rowOff>
    </xdr:from>
    <xdr:to>
      <xdr:col>41</xdr:col>
      <xdr:colOff>50800</xdr:colOff>
      <xdr:row>58</xdr:row>
      <xdr:rowOff>4617</xdr:rowOff>
    </xdr:to>
    <xdr:cxnSp macro="">
      <xdr:nvCxnSpPr>
        <xdr:cNvPr id="348" name="直線コネクタ 347"/>
        <xdr:cNvCxnSpPr/>
      </xdr:nvCxnSpPr>
      <xdr:spPr>
        <a:xfrm flipV="1">
          <a:off x="6972300" y="9905632"/>
          <a:ext cx="889000" cy="4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108302</xdr:rowOff>
    </xdr:from>
    <xdr:to>
      <xdr:col>55</xdr:col>
      <xdr:colOff>50800</xdr:colOff>
      <xdr:row>58</xdr:row>
      <xdr:rowOff>38452</xdr:rowOff>
    </xdr:to>
    <xdr:sp macro="" textlink="">
      <xdr:nvSpPr>
        <xdr:cNvPr id="358" name="楕円 357"/>
        <xdr:cNvSpPr/>
      </xdr:nvSpPr>
      <xdr:spPr>
        <a:xfrm>
          <a:off x="10426700" y="98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23229</xdr:rowOff>
    </xdr:from>
    <xdr:ext cx="534377" cy="259045"/>
    <xdr:sp macro="" textlink="">
      <xdr:nvSpPr>
        <xdr:cNvPr id="359" name="普通建設事業費該当値テキスト"/>
        <xdr:cNvSpPr txBox="1"/>
      </xdr:nvSpPr>
      <xdr:spPr>
        <a:xfrm>
          <a:off x="10528300" y="97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116824</xdr:rowOff>
    </xdr:from>
    <xdr:to>
      <xdr:col>50</xdr:col>
      <xdr:colOff>165100</xdr:colOff>
      <xdr:row>58</xdr:row>
      <xdr:rowOff>46974</xdr:rowOff>
    </xdr:to>
    <xdr:sp macro="" textlink="">
      <xdr:nvSpPr>
        <xdr:cNvPr id="360" name="楕円 359"/>
        <xdr:cNvSpPr/>
      </xdr:nvSpPr>
      <xdr:spPr>
        <a:xfrm>
          <a:off x="9588500" y="98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38101</xdr:rowOff>
    </xdr:from>
    <xdr:ext cx="534377" cy="259045"/>
    <xdr:sp macro="" textlink="">
      <xdr:nvSpPr>
        <xdr:cNvPr id="361" name="テキスト ボックス 360"/>
        <xdr:cNvSpPr txBox="1"/>
      </xdr:nvSpPr>
      <xdr:spPr>
        <a:xfrm>
          <a:off x="9372111" y="99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96049</xdr:rowOff>
    </xdr:from>
    <xdr:to>
      <xdr:col>46</xdr:col>
      <xdr:colOff>38100</xdr:colOff>
      <xdr:row>58</xdr:row>
      <xdr:rowOff>26199</xdr:rowOff>
    </xdr:to>
    <xdr:sp macro="" textlink="">
      <xdr:nvSpPr>
        <xdr:cNvPr id="362" name="楕円 361"/>
        <xdr:cNvSpPr/>
      </xdr:nvSpPr>
      <xdr:spPr>
        <a:xfrm>
          <a:off x="8699500" y="98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17326</xdr:rowOff>
    </xdr:from>
    <xdr:ext cx="534377" cy="259045"/>
    <xdr:sp macro="" textlink="">
      <xdr:nvSpPr>
        <xdr:cNvPr id="363" name="テキスト ボックス 362"/>
        <xdr:cNvSpPr txBox="1"/>
      </xdr:nvSpPr>
      <xdr:spPr>
        <a:xfrm>
          <a:off x="8483111" y="99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82182</xdr:rowOff>
    </xdr:from>
    <xdr:to>
      <xdr:col>41</xdr:col>
      <xdr:colOff>101600</xdr:colOff>
      <xdr:row>58</xdr:row>
      <xdr:rowOff>12332</xdr:rowOff>
    </xdr:to>
    <xdr:sp macro="" textlink="">
      <xdr:nvSpPr>
        <xdr:cNvPr id="364" name="楕円 363"/>
        <xdr:cNvSpPr/>
      </xdr:nvSpPr>
      <xdr:spPr>
        <a:xfrm>
          <a:off x="7810500" y="9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3459</xdr:rowOff>
    </xdr:from>
    <xdr:ext cx="599010" cy="259045"/>
    <xdr:sp macro="" textlink="">
      <xdr:nvSpPr>
        <xdr:cNvPr id="365" name="テキスト ボックス 364"/>
        <xdr:cNvSpPr txBox="1"/>
      </xdr:nvSpPr>
      <xdr:spPr>
        <a:xfrm>
          <a:off x="7561795" y="994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125267</xdr:rowOff>
    </xdr:from>
    <xdr:to>
      <xdr:col>36</xdr:col>
      <xdr:colOff>165100</xdr:colOff>
      <xdr:row>58</xdr:row>
      <xdr:rowOff>55417</xdr:rowOff>
    </xdr:to>
    <xdr:sp macro="" textlink="">
      <xdr:nvSpPr>
        <xdr:cNvPr id="366" name="楕円 365"/>
        <xdr:cNvSpPr/>
      </xdr:nvSpPr>
      <xdr:spPr>
        <a:xfrm>
          <a:off x="6921500" y="98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46544</xdr:rowOff>
    </xdr:from>
    <xdr:ext cx="534377" cy="259045"/>
    <xdr:sp macro="" textlink="">
      <xdr:nvSpPr>
        <xdr:cNvPr id="367" name="テキスト ボックス 366"/>
        <xdr:cNvSpPr txBox="1"/>
      </xdr:nvSpPr>
      <xdr:spPr>
        <a:xfrm>
          <a:off x="6705111" y="99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17596</xdr:rowOff>
    </xdr:from>
    <xdr:to>
      <xdr:col>55</xdr:col>
      <xdr:colOff>0</xdr:colOff>
      <xdr:row>78</xdr:row>
      <xdr:rowOff>20383</xdr:rowOff>
    </xdr:to>
    <xdr:cxnSp macro="">
      <xdr:nvCxnSpPr>
        <xdr:cNvPr id="392" name="直線コネクタ 391"/>
        <xdr:cNvCxnSpPr/>
      </xdr:nvCxnSpPr>
      <xdr:spPr>
        <a:xfrm flipV="1">
          <a:off x="9639300" y="13390696"/>
          <a:ext cx="8382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20383</xdr:rowOff>
    </xdr:from>
    <xdr:to>
      <xdr:col>50</xdr:col>
      <xdr:colOff>114300</xdr:colOff>
      <xdr:row>78</xdr:row>
      <xdr:rowOff>20594</xdr:rowOff>
    </xdr:to>
    <xdr:cxnSp macro="">
      <xdr:nvCxnSpPr>
        <xdr:cNvPr id="395" name="直線コネクタ 394"/>
        <xdr:cNvCxnSpPr/>
      </xdr:nvCxnSpPr>
      <xdr:spPr>
        <a:xfrm flipV="1">
          <a:off x="8750300" y="13393483"/>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1867</xdr:rowOff>
    </xdr:from>
    <xdr:to>
      <xdr:col>45</xdr:col>
      <xdr:colOff>177800</xdr:colOff>
      <xdr:row>78</xdr:row>
      <xdr:rowOff>20594</xdr:rowOff>
    </xdr:to>
    <xdr:cxnSp macro="">
      <xdr:nvCxnSpPr>
        <xdr:cNvPr id="398" name="直線コネクタ 397"/>
        <xdr:cNvCxnSpPr/>
      </xdr:nvCxnSpPr>
      <xdr:spPr>
        <a:xfrm>
          <a:off x="7861300" y="13374967"/>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1867</xdr:rowOff>
    </xdr:from>
    <xdr:to>
      <xdr:col>41</xdr:col>
      <xdr:colOff>50800</xdr:colOff>
      <xdr:row>78</xdr:row>
      <xdr:rowOff>25104</xdr:rowOff>
    </xdr:to>
    <xdr:cxnSp macro="">
      <xdr:nvCxnSpPr>
        <xdr:cNvPr id="401" name="直線コネクタ 400"/>
        <xdr:cNvCxnSpPr/>
      </xdr:nvCxnSpPr>
      <xdr:spPr>
        <a:xfrm flipV="1">
          <a:off x="6972300" y="13374967"/>
          <a:ext cx="889000" cy="2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138246</xdr:rowOff>
    </xdr:from>
    <xdr:to>
      <xdr:col>55</xdr:col>
      <xdr:colOff>50800</xdr:colOff>
      <xdr:row>78</xdr:row>
      <xdr:rowOff>68396</xdr:rowOff>
    </xdr:to>
    <xdr:sp macro="" textlink="">
      <xdr:nvSpPr>
        <xdr:cNvPr id="411" name="楕円 410"/>
        <xdr:cNvSpPr/>
      </xdr:nvSpPr>
      <xdr:spPr>
        <a:xfrm>
          <a:off x="10426700" y="133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141033</xdr:rowOff>
    </xdr:from>
    <xdr:to>
      <xdr:col>50</xdr:col>
      <xdr:colOff>165100</xdr:colOff>
      <xdr:row>78</xdr:row>
      <xdr:rowOff>71183</xdr:rowOff>
    </xdr:to>
    <xdr:sp macro="" textlink="">
      <xdr:nvSpPr>
        <xdr:cNvPr id="413" name="楕円 412"/>
        <xdr:cNvSpPr/>
      </xdr:nvSpPr>
      <xdr:spPr>
        <a:xfrm>
          <a:off x="9588500" y="133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62310</xdr:rowOff>
    </xdr:from>
    <xdr:ext cx="469744" cy="259045"/>
    <xdr:sp macro="" textlink="">
      <xdr:nvSpPr>
        <xdr:cNvPr id="414" name="テキスト ボックス 413"/>
        <xdr:cNvSpPr txBox="1"/>
      </xdr:nvSpPr>
      <xdr:spPr>
        <a:xfrm>
          <a:off x="9404428" y="134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141244</xdr:rowOff>
    </xdr:from>
    <xdr:to>
      <xdr:col>46</xdr:col>
      <xdr:colOff>38100</xdr:colOff>
      <xdr:row>78</xdr:row>
      <xdr:rowOff>71394</xdr:rowOff>
    </xdr:to>
    <xdr:sp macro="" textlink="">
      <xdr:nvSpPr>
        <xdr:cNvPr id="415" name="楕円 414"/>
        <xdr:cNvSpPr/>
      </xdr:nvSpPr>
      <xdr:spPr>
        <a:xfrm>
          <a:off x="8699500" y="133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62521</xdr:rowOff>
    </xdr:from>
    <xdr:ext cx="469744" cy="259045"/>
    <xdr:sp macro="" textlink="">
      <xdr:nvSpPr>
        <xdr:cNvPr id="416" name="テキスト ボックス 415"/>
        <xdr:cNvSpPr txBox="1"/>
      </xdr:nvSpPr>
      <xdr:spPr>
        <a:xfrm>
          <a:off x="8515428" y="1343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122517</xdr:rowOff>
    </xdr:from>
    <xdr:to>
      <xdr:col>41</xdr:col>
      <xdr:colOff>101600</xdr:colOff>
      <xdr:row>78</xdr:row>
      <xdr:rowOff>52667</xdr:rowOff>
    </xdr:to>
    <xdr:sp macro="" textlink="">
      <xdr:nvSpPr>
        <xdr:cNvPr id="417" name="楕円 416"/>
        <xdr:cNvSpPr/>
      </xdr:nvSpPr>
      <xdr:spPr>
        <a:xfrm>
          <a:off x="7810500" y="133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43794</xdr:rowOff>
    </xdr:from>
    <xdr:ext cx="534377" cy="259045"/>
    <xdr:sp macro="" textlink="">
      <xdr:nvSpPr>
        <xdr:cNvPr id="418" name="テキスト ボックス 417"/>
        <xdr:cNvSpPr txBox="1"/>
      </xdr:nvSpPr>
      <xdr:spPr>
        <a:xfrm>
          <a:off x="7594111" y="134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145754</xdr:rowOff>
    </xdr:from>
    <xdr:to>
      <xdr:col>36</xdr:col>
      <xdr:colOff>165100</xdr:colOff>
      <xdr:row>78</xdr:row>
      <xdr:rowOff>75904</xdr:rowOff>
    </xdr:to>
    <xdr:sp macro="" textlink="">
      <xdr:nvSpPr>
        <xdr:cNvPr id="419" name="楕円 418"/>
        <xdr:cNvSpPr/>
      </xdr:nvSpPr>
      <xdr:spPr>
        <a:xfrm>
          <a:off x="6921500" y="133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67031</xdr:rowOff>
    </xdr:from>
    <xdr:ext cx="378565" cy="259045"/>
    <xdr:sp macro="" textlink="">
      <xdr:nvSpPr>
        <xdr:cNvPr id="420" name="テキスト ボックス 419"/>
        <xdr:cNvSpPr txBox="1"/>
      </xdr:nvSpPr>
      <xdr:spPr>
        <a:xfrm>
          <a:off x="6783017" y="1344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116086</xdr:rowOff>
    </xdr:from>
    <xdr:to>
      <xdr:col>55</xdr:col>
      <xdr:colOff>0</xdr:colOff>
      <xdr:row>98</xdr:row>
      <xdr:rowOff>135204</xdr:rowOff>
    </xdr:to>
    <xdr:cxnSp macro="">
      <xdr:nvCxnSpPr>
        <xdr:cNvPr id="449" name="直線コネクタ 448"/>
        <xdr:cNvCxnSpPr/>
      </xdr:nvCxnSpPr>
      <xdr:spPr>
        <a:xfrm flipV="1">
          <a:off x="9639300" y="16918186"/>
          <a:ext cx="8382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67957</xdr:rowOff>
    </xdr:from>
    <xdr:to>
      <xdr:col>50</xdr:col>
      <xdr:colOff>114300</xdr:colOff>
      <xdr:row>98</xdr:row>
      <xdr:rowOff>135204</xdr:rowOff>
    </xdr:to>
    <xdr:cxnSp macro="">
      <xdr:nvCxnSpPr>
        <xdr:cNvPr id="452" name="直線コネクタ 451"/>
        <xdr:cNvCxnSpPr/>
      </xdr:nvCxnSpPr>
      <xdr:spPr>
        <a:xfrm>
          <a:off x="8750300" y="16870057"/>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67957</xdr:rowOff>
    </xdr:from>
    <xdr:to>
      <xdr:col>45</xdr:col>
      <xdr:colOff>177800</xdr:colOff>
      <xdr:row>98</xdr:row>
      <xdr:rowOff>81451</xdr:rowOff>
    </xdr:to>
    <xdr:cxnSp macro="">
      <xdr:nvCxnSpPr>
        <xdr:cNvPr id="455" name="直線コネクタ 454"/>
        <xdr:cNvCxnSpPr/>
      </xdr:nvCxnSpPr>
      <xdr:spPr>
        <a:xfrm flipV="1">
          <a:off x="7861300" y="16870057"/>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81451</xdr:rowOff>
    </xdr:from>
    <xdr:to>
      <xdr:col>41</xdr:col>
      <xdr:colOff>50800</xdr:colOff>
      <xdr:row>98</xdr:row>
      <xdr:rowOff>147610</xdr:rowOff>
    </xdr:to>
    <xdr:cxnSp macro="">
      <xdr:nvCxnSpPr>
        <xdr:cNvPr id="458" name="直線コネクタ 457"/>
        <xdr:cNvCxnSpPr/>
      </xdr:nvCxnSpPr>
      <xdr:spPr>
        <a:xfrm flipV="1">
          <a:off x="6972300" y="16883551"/>
          <a:ext cx="889000" cy="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65286</xdr:rowOff>
    </xdr:from>
    <xdr:to>
      <xdr:col>55</xdr:col>
      <xdr:colOff>50800</xdr:colOff>
      <xdr:row>98</xdr:row>
      <xdr:rowOff>166886</xdr:rowOff>
    </xdr:to>
    <xdr:sp macro="" textlink="">
      <xdr:nvSpPr>
        <xdr:cNvPr id="468" name="楕円 467"/>
        <xdr:cNvSpPr/>
      </xdr:nvSpPr>
      <xdr:spPr>
        <a:xfrm>
          <a:off x="10426700" y="168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151663</xdr:rowOff>
    </xdr:from>
    <xdr:ext cx="534377" cy="259045"/>
    <xdr:sp macro="" textlink="">
      <xdr:nvSpPr>
        <xdr:cNvPr id="469" name="普通建設事業費 （ うち更新整備　）該当値テキスト"/>
        <xdr:cNvSpPr txBox="1"/>
      </xdr:nvSpPr>
      <xdr:spPr>
        <a:xfrm>
          <a:off x="10528300" y="167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84404</xdr:rowOff>
    </xdr:from>
    <xdr:to>
      <xdr:col>50</xdr:col>
      <xdr:colOff>165100</xdr:colOff>
      <xdr:row>99</xdr:row>
      <xdr:rowOff>14554</xdr:rowOff>
    </xdr:to>
    <xdr:sp macro="" textlink="">
      <xdr:nvSpPr>
        <xdr:cNvPr id="470" name="楕円 469"/>
        <xdr:cNvSpPr/>
      </xdr:nvSpPr>
      <xdr:spPr>
        <a:xfrm>
          <a:off x="9588500" y="168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5681</xdr:rowOff>
    </xdr:from>
    <xdr:ext cx="534377" cy="259045"/>
    <xdr:sp macro="" textlink="">
      <xdr:nvSpPr>
        <xdr:cNvPr id="471" name="テキスト ボックス 470"/>
        <xdr:cNvSpPr txBox="1"/>
      </xdr:nvSpPr>
      <xdr:spPr>
        <a:xfrm>
          <a:off x="9372111" y="169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17157</xdr:rowOff>
    </xdr:from>
    <xdr:to>
      <xdr:col>46</xdr:col>
      <xdr:colOff>38100</xdr:colOff>
      <xdr:row>98</xdr:row>
      <xdr:rowOff>118757</xdr:rowOff>
    </xdr:to>
    <xdr:sp macro="" textlink="">
      <xdr:nvSpPr>
        <xdr:cNvPr id="472" name="楕円 471"/>
        <xdr:cNvSpPr/>
      </xdr:nvSpPr>
      <xdr:spPr>
        <a:xfrm>
          <a:off x="8699500" y="168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109884</xdr:rowOff>
    </xdr:from>
    <xdr:ext cx="534377" cy="259045"/>
    <xdr:sp macro="" textlink="">
      <xdr:nvSpPr>
        <xdr:cNvPr id="473" name="テキスト ボックス 472"/>
        <xdr:cNvSpPr txBox="1"/>
      </xdr:nvSpPr>
      <xdr:spPr>
        <a:xfrm>
          <a:off x="8483111" y="169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30651</xdr:rowOff>
    </xdr:from>
    <xdr:to>
      <xdr:col>41</xdr:col>
      <xdr:colOff>101600</xdr:colOff>
      <xdr:row>98</xdr:row>
      <xdr:rowOff>132251</xdr:rowOff>
    </xdr:to>
    <xdr:sp macro="" textlink="">
      <xdr:nvSpPr>
        <xdr:cNvPr id="474" name="楕円 473"/>
        <xdr:cNvSpPr/>
      </xdr:nvSpPr>
      <xdr:spPr>
        <a:xfrm>
          <a:off x="7810500" y="168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123378</xdr:rowOff>
    </xdr:from>
    <xdr:ext cx="534377" cy="259045"/>
    <xdr:sp macro="" textlink="">
      <xdr:nvSpPr>
        <xdr:cNvPr id="475" name="テキスト ボックス 474"/>
        <xdr:cNvSpPr txBox="1"/>
      </xdr:nvSpPr>
      <xdr:spPr>
        <a:xfrm>
          <a:off x="7594111" y="1692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96810</xdr:rowOff>
    </xdr:from>
    <xdr:to>
      <xdr:col>36</xdr:col>
      <xdr:colOff>165100</xdr:colOff>
      <xdr:row>99</xdr:row>
      <xdr:rowOff>26960</xdr:rowOff>
    </xdr:to>
    <xdr:sp macro="" textlink="">
      <xdr:nvSpPr>
        <xdr:cNvPr id="476" name="楕円 475"/>
        <xdr:cNvSpPr/>
      </xdr:nvSpPr>
      <xdr:spPr>
        <a:xfrm>
          <a:off x="6921500" y="16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18087</xdr:rowOff>
    </xdr:from>
    <xdr:ext cx="534377" cy="259045"/>
    <xdr:sp macro="" textlink="">
      <xdr:nvSpPr>
        <xdr:cNvPr id="477" name="テキスト ボックス 476"/>
        <xdr:cNvSpPr txBox="1"/>
      </xdr:nvSpPr>
      <xdr:spPr>
        <a:xfrm>
          <a:off x="6705111" y="16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44370</xdr:rowOff>
    </xdr:from>
    <xdr:to>
      <xdr:col>76</xdr:col>
      <xdr:colOff>114300</xdr:colOff>
      <xdr:row>39</xdr:row>
      <xdr:rowOff>44450</xdr:rowOff>
    </xdr:to>
    <xdr:cxnSp macro="">
      <xdr:nvCxnSpPr>
        <xdr:cNvPr id="512" name="直線コネクタ 511"/>
        <xdr:cNvCxnSpPr/>
      </xdr:nvCxnSpPr>
      <xdr:spPr>
        <a:xfrm>
          <a:off x="13703300" y="673092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41699</xdr:rowOff>
    </xdr:from>
    <xdr:to>
      <xdr:col>71</xdr:col>
      <xdr:colOff>177800</xdr:colOff>
      <xdr:row>39</xdr:row>
      <xdr:rowOff>44370</xdr:rowOff>
    </xdr:to>
    <xdr:cxnSp macro="">
      <xdr:nvCxnSpPr>
        <xdr:cNvPr id="515" name="直線コネクタ 514"/>
        <xdr:cNvCxnSpPr/>
      </xdr:nvCxnSpPr>
      <xdr:spPr>
        <a:xfrm>
          <a:off x="12814300" y="6728249"/>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165020</xdr:rowOff>
    </xdr:from>
    <xdr:to>
      <xdr:col>72</xdr:col>
      <xdr:colOff>38100</xdr:colOff>
      <xdr:row>39</xdr:row>
      <xdr:rowOff>95170</xdr:rowOff>
    </xdr:to>
    <xdr:sp macro="" textlink="">
      <xdr:nvSpPr>
        <xdr:cNvPr id="531" name="楕円 530"/>
        <xdr:cNvSpPr/>
      </xdr:nvSpPr>
      <xdr:spPr>
        <a:xfrm>
          <a:off x="13652500" y="66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86297</xdr:rowOff>
    </xdr:from>
    <xdr:ext cx="313932" cy="259045"/>
    <xdr:sp macro="" textlink="">
      <xdr:nvSpPr>
        <xdr:cNvPr id="532" name="テキスト ボックス 531"/>
        <xdr:cNvSpPr txBox="1"/>
      </xdr:nvSpPr>
      <xdr:spPr>
        <a:xfrm>
          <a:off x="13546333" y="6772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162349</xdr:rowOff>
    </xdr:from>
    <xdr:to>
      <xdr:col>67</xdr:col>
      <xdr:colOff>101600</xdr:colOff>
      <xdr:row>39</xdr:row>
      <xdr:rowOff>92499</xdr:rowOff>
    </xdr:to>
    <xdr:sp macro="" textlink="">
      <xdr:nvSpPr>
        <xdr:cNvPr id="533" name="楕円 532"/>
        <xdr:cNvSpPr/>
      </xdr:nvSpPr>
      <xdr:spPr>
        <a:xfrm>
          <a:off x="12763500" y="66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83626</xdr:rowOff>
    </xdr:from>
    <xdr:ext cx="469744" cy="259045"/>
    <xdr:sp macro="" textlink="">
      <xdr:nvSpPr>
        <xdr:cNvPr id="534" name="テキスト ボックス 533"/>
        <xdr:cNvSpPr txBox="1"/>
      </xdr:nvSpPr>
      <xdr:spPr>
        <a:xfrm>
          <a:off x="12579428" y="67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139285</xdr:rowOff>
    </xdr:from>
    <xdr:to>
      <xdr:col>85</xdr:col>
      <xdr:colOff>127000</xdr:colOff>
      <xdr:row>76</xdr:row>
      <xdr:rowOff>139731</xdr:rowOff>
    </xdr:to>
    <xdr:cxnSp macro="">
      <xdr:nvCxnSpPr>
        <xdr:cNvPr id="620" name="直線コネクタ 619"/>
        <xdr:cNvCxnSpPr/>
      </xdr:nvCxnSpPr>
      <xdr:spPr>
        <a:xfrm flipV="1">
          <a:off x="15481300" y="13169485"/>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139731</xdr:rowOff>
    </xdr:from>
    <xdr:to>
      <xdr:col>81</xdr:col>
      <xdr:colOff>50800</xdr:colOff>
      <xdr:row>76</xdr:row>
      <xdr:rowOff>157293</xdr:rowOff>
    </xdr:to>
    <xdr:cxnSp macro="">
      <xdr:nvCxnSpPr>
        <xdr:cNvPr id="623" name="直線コネクタ 622"/>
        <xdr:cNvCxnSpPr/>
      </xdr:nvCxnSpPr>
      <xdr:spPr>
        <a:xfrm flipV="1">
          <a:off x="14592300" y="13169931"/>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156705</xdr:rowOff>
    </xdr:from>
    <xdr:to>
      <xdr:col>76</xdr:col>
      <xdr:colOff>114300</xdr:colOff>
      <xdr:row>76</xdr:row>
      <xdr:rowOff>157293</xdr:rowOff>
    </xdr:to>
    <xdr:cxnSp macro="">
      <xdr:nvCxnSpPr>
        <xdr:cNvPr id="626" name="直線コネクタ 625"/>
        <xdr:cNvCxnSpPr/>
      </xdr:nvCxnSpPr>
      <xdr:spPr>
        <a:xfrm>
          <a:off x="13703300" y="1318690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156705</xdr:rowOff>
    </xdr:from>
    <xdr:to>
      <xdr:col>71</xdr:col>
      <xdr:colOff>177800</xdr:colOff>
      <xdr:row>77</xdr:row>
      <xdr:rowOff>26091</xdr:rowOff>
    </xdr:to>
    <xdr:cxnSp macro="">
      <xdr:nvCxnSpPr>
        <xdr:cNvPr id="629" name="直線コネクタ 628"/>
        <xdr:cNvCxnSpPr/>
      </xdr:nvCxnSpPr>
      <xdr:spPr>
        <a:xfrm flipV="1">
          <a:off x="12814300" y="13186905"/>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88485</xdr:rowOff>
    </xdr:from>
    <xdr:to>
      <xdr:col>85</xdr:col>
      <xdr:colOff>177800</xdr:colOff>
      <xdr:row>77</xdr:row>
      <xdr:rowOff>18635</xdr:rowOff>
    </xdr:to>
    <xdr:sp macro="" textlink="">
      <xdr:nvSpPr>
        <xdr:cNvPr id="639" name="楕円 638"/>
        <xdr:cNvSpPr/>
      </xdr:nvSpPr>
      <xdr:spPr>
        <a:xfrm>
          <a:off x="16268700" y="131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111362</xdr:rowOff>
    </xdr:from>
    <xdr:ext cx="599010" cy="259045"/>
    <xdr:sp macro="" textlink="">
      <xdr:nvSpPr>
        <xdr:cNvPr id="640" name="公債費該当値テキスト"/>
        <xdr:cNvSpPr txBox="1"/>
      </xdr:nvSpPr>
      <xdr:spPr>
        <a:xfrm>
          <a:off x="16370300" y="1297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88931</xdr:rowOff>
    </xdr:from>
    <xdr:to>
      <xdr:col>81</xdr:col>
      <xdr:colOff>101600</xdr:colOff>
      <xdr:row>77</xdr:row>
      <xdr:rowOff>19081</xdr:rowOff>
    </xdr:to>
    <xdr:sp macro="" textlink="">
      <xdr:nvSpPr>
        <xdr:cNvPr id="641" name="楕円 640"/>
        <xdr:cNvSpPr/>
      </xdr:nvSpPr>
      <xdr:spPr>
        <a:xfrm>
          <a:off x="15430500" y="131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35607</xdr:rowOff>
    </xdr:from>
    <xdr:ext cx="599010" cy="259045"/>
    <xdr:sp macro="" textlink="">
      <xdr:nvSpPr>
        <xdr:cNvPr id="642" name="テキスト ボックス 641"/>
        <xdr:cNvSpPr txBox="1"/>
      </xdr:nvSpPr>
      <xdr:spPr>
        <a:xfrm>
          <a:off x="15181795" y="1289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106493</xdr:rowOff>
    </xdr:from>
    <xdr:to>
      <xdr:col>76</xdr:col>
      <xdr:colOff>165100</xdr:colOff>
      <xdr:row>77</xdr:row>
      <xdr:rowOff>36643</xdr:rowOff>
    </xdr:to>
    <xdr:sp macro="" textlink="">
      <xdr:nvSpPr>
        <xdr:cNvPr id="643" name="楕円 642"/>
        <xdr:cNvSpPr/>
      </xdr:nvSpPr>
      <xdr:spPr>
        <a:xfrm>
          <a:off x="14541500" y="131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53170</xdr:rowOff>
    </xdr:from>
    <xdr:ext cx="599010" cy="259045"/>
    <xdr:sp macro="" textlink="">
      <xdr:nvSpPr>
        <xdr:cNvPr id="644" name="テキスト ボックス 643"/>
        <xdr:cNvSpPr txBox="1"/>
      </xdr:nvSpPr>
      <xdr:spPr>
        <a:xfrm>
          <a:off x="14292795" y="1291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105905</xdr:rowOff>
    </xdr:from>
    <xdr:to>
      <xdr:col>72</xdr:col>
      <xdr:colOff>38100</xdr:colOff>
      <xdr:row>77</xdr:row>
      <xdr:rowOff>36055</xdr:rowOff>
    </xdr:to>
    <xdr:sp macro="" textlink="">
      <xdr:nvSpPr>
        <xdr:cNvPr id="645" name="楕円 644"/>
        <xdr:cNvSpPr/>
      </xdr:nvSpPr>
      <xdr:spPr>
        <a:xfrm>
          <a:off x="13652500" y="131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52583</xdr:rowOff>
    </xdr:from>
    <xdr:ext cx="599010" cy="259045"/>
    <xdr:sp macro="" textlink="">
      <xdr:nvSpPr>
        <xdr:cNvPr id="646" name="テキスト ボックス 645"/>
        <xdr:cNvSpPr txBox="1"/>
      </xdr:nvSpPr>
      <xdr:spPr>
        <a:xfrm>
          <a:off x="13403795" y="129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146741</xdr:rowOff>
    </xdr:from>
    <xdr:to>
      <xdr:col>67</xdr:col>
      <xdr:colOff>101600</xdr:colOff>
      <xdr:row>77</xdr:row>
      <xdr:rowOff>76891</xdr:rowOff>
    </xdr:to>
    <xdr:sp macro="" textlink="">
      <xdr:nvSpPr>
        <xdr:cNvPr id="647" name="楕円 646"/>
        <xdr:cNvSpPr/>
      </xdr:nvSpPr>
      <xdr:spPr>
        <a:xfrm>
          <a:off x="12763500" y="131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93418</xdr:rowOff>
    </xdr:from>
    <xdr:ext cx="599010" cy="259045"/>
    <xdr:sp macro="" textlink="">
      <xdr:nvSpPr>
        <xdr:cNvPr id="648" name="テキスト ボックス 647"/>
        <xdr:cNvSpPr txBox="1"/>
      </xdr:nvSpPr>
      <xdr:spPr>
        <a:xfrm>
          <a:off x="12514795" y="1295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67920</xdr:rowOff>
    </xdr:from>
    <xdr:to>
      <xdr:col>85</xdr:col>
      <xdr:colOff>127000</xdr:colOff>
      <xdr:row>98</xdr:row>
      <xdr:rowOff>103440</xdr:rowOff>
    </xdr:to>
    <xdr:cxnSp macro="">
      <xdr:nvCxnSpPr>
        <xdr:cNvPr id="675" name="直線コネクタ 674"/>
        <xdr:cNvCxnSpPr/>
      </xdr:nvCxnSpPr>
      <xdr:spPr>
        <a:xfrm>
          <a:off x="15481300" y="16870020"/>
          <a:ext cx="8382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67920</xdr:rowOff>
    </xdr:from>
    <xdr:to>
      <xdr:col>81</xdr:col>
      <xdr:colOff>50800</xdr:colOff>
      <xdr:row>98</xdr:row>
      <xdr:rowOff>110874</xdr:rowOff>
    </xdr:to>
    <xdr:cxnSp macro="">
      <xdr:nvCxnSpPr>
        <xdr:cNvPr id="678" name="直線コネクタ 677"/>
        <xdr:cNvCxnSpPr/>
      </xdr:nvCxnSpPr>
      <xdr:spPr>
        <a:xfrm flipV="1">
          <a:off x="14592300" y="16870020"/>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109854</xdr:rowOff>
    </xdr:from>
    <xdr:to>
      <xdr:col>76</xdr:col>
      <xdr:colOff>114300</xdr:colOff>
      <xdr:row>98</xdr:row>
      <xdr:rowOff>110874</xdr:rowOff>
    </xdr:to>
    <xdr:cxnSp macro="">
      <xdr:nvCxnSpPr>
        <xdr:cNvPr id="681" name="直線コネクタ 680"/>
        <xdr:cNvCxnSpPr/>
      </xdr:nvCxnSpPr>
      <xdr:spPr>
        <a:xfrm>
          <a:off x="13703300" y="16911954"/>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104721</xdr:rowOff>
    </xdr:from>
    <xdr:to>
      <xdr:col>71</xdr:col>
      <xdr:colOff>177800</xdr:colOff>
      <xdr:row>98</xdr:row>
      <xdr:rowOff>109854</xdr:rowOff>
    </xdr:to>
    <xdr:cxnSp macro="">
      <xdr:nvCxnSpPr>
        <xdr:cNvPr id="684" name="直線コネクタ 683"/>
        <xdr:cNvCxnSpPr/>
      </xdr:nvCxnSpPr>
      <xdr:spPr>
        <a:xfrm>
          <a:off x="12814300" y="16906821"/>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52640</xdr:rowOff>
    </xdr:from>
    <xdr:to>
      <xdr:col>85</xdr:col>
      <xdr:colOff>177800</xdr:colOff>
      <xdr:row>98</xdr:row>
      <xdr:rowOff>154240</xdr:rowOff>
    </xdr:to>
    <xdr:sp macro="" textlink="">
      <xdr:nvSpPr>
        <xdr:cNvPr id="694" name="楕円 693"/>
        <xdr:cNvSpPr/>
      </xdr:nvSpPr>
      <xdr:spPr>
        <a:xfrm>
          <a:off x="16268700" y="168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139017</xdr:rowOff>
    </xdr:from>
    <xdr:ext cx="534377" cy="259045"/>
    <xdr:sp macro="" textlink="">
      <xdr:nvSpPr>
        <xdr:cNvPr id="695" name="積立金該当値テキスト"/>
        <xdr:cNvSpPr txBox="1"/>
      </xdr:nvSpPr>
      <xdr:spPr>
        <a:xfrm>
          <a:off x="16370300" y="167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17120</xdr:rowOff>
    </xdr:from>
    <xdr:to>
      <xdr:col>81</xdr:col>
      <xdr:colOff>101600</xdr:colOff>
      <xdr:row>98</xdr:row>
      <xdr:rowOff>118720</xdr:rowOff>
    </xdr:to>
    <xdr:sp macro="" textlink="">
      <xdr:nvSpPr>
        <xdr:cNvPr id="696" name="楕円 695"/>
        <xdr:cNvSpPr/>
      </xdr:nvSpPr>
      <xdr:spPr>
        <a:xfrm>
          <a:off x="154305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109847</xdr:rowOff>
    </xdr:from>
    <xdr:ext cx="534377" cy="259045"/>
    <xdr:sp macro="" textlink="">
      <xdr:nvSpPr>
        <xdr:cNvPr id="697" name="テキスト ボックス 696"/>
        <xdr:cNvSpPr txBox="1"/>
      </xdr:nvSpPr>
      <xdr:spPr>
        <a:xfrm>
          <a:off x="15214111" y="169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60074</xdr:rowOff>
    </xdr:from>
    <xdr:to>
      <xdr:col>76</xdr:col>
      <xdr:colOff>165100</xdr:colOff>
      <xdr:row>98</xdr:row>
      <xdr:rowOff>161674</xdr:rowOff>
    </xdr:to>
    <xdr:sp macro="" textlink="">
      <xdr:nvSpPr>
        <xdr:cNvPr id="698" name="楕円 697"/>
        <xdr:cNvSpPr/>
      </xdr:nvSpPr>
      <xdr:spPr>
        <a:xfrm>
          <a:off x="14541500" y="168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152801</xdr:rowOff>
    </xdr:from>
    <xdr:ext cx="534377" cy="259045"/>
    <xdr:sp macro="" textlink="">
      <xdr:nvSpPr>
        <xdr:cNvPr id="699" name="テキスト ボックス 698"/>
        <xdr:cNvSpPr txBox="1"/>
      </xdr:nvSpPr>
      <xdr:spPr>
        <a:xfrm>
          <a:off x="14325111" y="169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59054</xdr:rowOff>
    </xdr:from>
    <xdr:to>
      <xdr:col>72</xdr:col>
      <xdr:colOff>38100</xdr:colOff>
      <xdr:row>98</xdr:row>
      <xdr:rowOff>160654</xdr:rowOff>
    </xdr:to>
    <xdr:sp macro="" textlink="">
      <xdr:nvSpPr>
        <xdr:cNvPr id="700" name="楕円 699"/>
        <xdr:cNvSpPr/>
      </xdr:nvSpPr>
      <xdr:spPr>
        <a:xfrm>
          <a:off x="13652500" y="168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151781</xdr:rowOff>
    </xdr:from>
    <xdr:ext cx="534377" cy="259045"/>
    <xdr:sp macro="" textlink="">
      <xdr:nvSpPr>
        <xdr:cNvPr id="701" name="テキスト ボックス 700"/>
        <xdr:cNvSpPr txBox="1"/>
      </xdr:nvSpPr>
      <xdr:spPr>
        <a:xfrm>
          <a:off x="13436111" y="169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53921</xdr:rowOff>
    </xdr:from>
    <xdr:to>
      <xdr:col>67</xdr:col>
      <xdr:colOff>101600</xdr:colOff>
      <xdr:row>98</xdr:row>
      <xdr:rowOff>155521</xdr:rowOff>
    </xdr:to>
    <xdr:sp macro="" textlink="">
      <xdr:nvSpPr>
        <xdr:cNvPr id="702" name="楕円 701"/>
        <xdr:cNvSpPr/>
      </xdr:nvSpPr>
      <xdr:spPr>
        <a:xfrm>
          <a:off x="12763500" y="168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146648</xdr:rowOff>
    </xdr:from>
    <xdr:ext cx="534377" cy="259045"/>
    <xdr:sp macro="" textlink="">
      <xdr:nvSpPr>
        <xdr:cNvPr id="703" name="テキスト ボックス 702"/>
        <xdr:cNvSpPr txBox="1"/>
      </xdr:nvSpPr>
      <xdr:spPr>
        <a:xfrm>
          <a:off x="12547111" y="169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24516</xdr:rowOff>
    </xdr:from>
    <xdr:to>
      <xdr:col>116</xdr:col>
      <xdr:colOff>63500</xdr:colOff>
      <xdr:row>59</xdr:row>
      <xdr:rowOff>25384</xdr:rowOff>
    </xdr:to>
    <xdr:cxnSp macro="">
      <xdr:nvCxnSpPr>
        <xdr:cNvPr id="789" name="直線コネクタ 788"/>
        <xdr:cNvCxnSpPr/>
      </xdr:nvCxnSpPr>
      <xdr:spPr>
        <a:xfrm flipV="1">
          <a:off x="21323300" y="10140066"/>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25384</xdr:rowOff>
    </xdr:from>
    <xdr:to>
      <xdr:col>111</xdr:col>
      <xdr:colOff>177800</xdr:colOff>
      <xdr:row>59</xdr:row>
      <xdr:rowOff>25857</xdr:rowOff>
    </xdr:to>
    <xdr:cxnSp macro="">
      <xdr:nvCxnSpPr>
        <xdr:cNvPr id="792" name="直線コネクタ 791"/>
        <xdr:cNvCxnSpPr/>
      </xdr:nvCxnSpPr>
      <xdr:spPr>
        <a:xfrm flipV="1">
          <a:off x="20434300" y="10140934"/>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25857</xdr:rowOff>
    </xdr:from>
    <xdr:to>
      <xdr:col>107</xdr:col>
      <xdr:colOff>50800</xdr:colOff>
      <xdr:row>59</xdr:row>
      <xdr:rowOff>26444</xdr:rowOff>
    </xdr:to>
    <xdr:cxnSp macro="">
      <xdr:nvCxnSpPr>
        <xdr:cNvPr id="795" name="直線コネクタ 794"/>
        <xdr:cNvCxnSpPr/>
      </xdr:nvCxnSpPr>
      <xdr:spPr>
        <a:xfrm flipV="1">
          <a:off x="19545300" y="10141407"/>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26444</xdr:rowOff>
    </xdr:from>
    <xdr:to>
      <xdr:col>102</xdr:col>
      <xdr:colOff>114300</xdr:colOff>
      <xdr:row>59</xdr:row>
      <xdr:rowOff>26512</xdr:rowOff>
    </xdr:to>
    <xdr:cxnSp macro="">
      <xdr:nvCxnSpPr>
        <xdr:cNvPr id="798" name="直線コネクタ 797"/>
        <xdr:cNvCxnSpPr/>
      </xdr:nvCxnSpPr>
      <xdr:spPr>
        <a:xfrm flipV="1">
          <a:off x="18656300" y="1014199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145166</xdr:rowOff>
    </xdr:from>
    <xdr:to>
      <xdr:col>116</xdr:col>
      <xdr:colOff>114300</xdr:colOff>
      <xdr:row>59</xdr:row>
      <xdr:rowOff>75316</xdr:rowOff>
    </xdr:to>
    <xdr:sp macro="" textlink="">
      <xdr:nvSpPr>
        <xdr:cNvPr id="808" name="楕円 807"/>
        <xdr:cNvSpPr/>
      </xdr:nvSpPr>
      <xdr:spPr>
        <a:xfrm>
          <a:off x="22110700" y="1008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146034</xdr:rowOff>
    </xdr:from>
    <xdr:to>
      <xdr:col>112</xdr:col>
      <xdr:colOff>38100</xdr:colOff>
      <xdr:row>59</xdr:row>
      <xdr:rowOff>76184</xdr:rowOff>
    </xdr:to>
    <xdr:sp macro="" textlink="">
      <xdr:nvSpPr>
        <xdr:cNvPr id="810" name="楕円 809"/>
        <xdr:cNvSpPr/>
      </xdr:nvSpPr>
      <xdr:spPr>
        <a:xfrm>
          <a:off x="21272500" y="100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67311</xdr:rowOff>
    </xdr:from>
    <xdr:ext cx="469744" cy="259045"/>
    <xdr:sp macro="" textlink="">
      <xdr:nvSpPr>
        <xdr:cNvPr id="811" name="テキスト ボックス 810"/>
        <xdr:cNvSpPr txBox="1"/>
      </xdr:nvSpPr>
      <xdr:spPr>
        <a:xfrm>
          <a:off x="21088428" y="101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146507</xdr:rowOff>
    </xdr:from>
    <xdr:to>
      <xdr:col>107</xdr:col>
      <xdr:colOff>101600</xdr:colOff>
      <xdr:row>59</xdr:row>
      <xdr:rowOff>76657</xdr:rowOff>
    </xdr:to>
    <xdr:sp macro="" textlink="">
      <xdr:nvSpPr>
        <xdr:cNvPr id="812" name="楕円 811"/>
        <xdr:cNvSpPr/>
      </xdr:nvSpPr>
      <xdr:spPr>
        <a:xfrm>
          <a:off x="20383500" y="100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67784</xdr:rowOff>
    </xdr:from>
    <xdr:ext cx="469744" cy="259045"/>
    <xdr:sp macro="" textlink="">
      <xdr:nvSpPr>
        <xdr:cNvPr id="813" name="テキスト ボックス 812"/>
        <xdr:cNvSpPr txBox="1"/>
      </xdr:nvSpPr>
      <xdr:spPr>
        <a:xfrm>
          <a:off x="20199428" y="101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147094</xdr:rowOff>
    </xdr:from>
    <xdr:to>
      <xdr:col>102</xdr:col>
      <xdr:colOff>165100</xdr:colOff>
      <xdr:row>59</xdr:row>
      <xdr:rowOff>77244</xdr:rowOff>
    </xdr:to>
    <xdr:sp macro="" textlink="">
      <xdr:nvSpPr>
        <xdr:cNvPr id="814" name="楕円 813"/>
        <xdr:cNvSpPr/>
      </xdr:nvSpPr>
      <xdr:spPr>
        <a:xfrm>
          <a:off x="19494500" y="100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68371</xdr:rowOff>
    </xdr:from>
    <xdr:ext cx="469744" cy="259045"/>
    <xdr:sp macro="" textlink="">
      <xdr:nvSpPr>
        <xdr:cNvPr id="815" name="テキスト ボックス 814"/>
        <xdr:cNvSpPr txBox="1"/>
      </xdr:nvSpPr>
      <xdr:spPr>
        <a:xfrm>
          <a:off x="19310428" y="10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147162</xdr:rowOff>
    </xdr:from>
    <xdr:to>
      <xdr:col>98</xdr:col>
      <xdr:colOff>38100</xdr:colOff>
      <xdr:row>59</xdr:row>
      <xdr:rowOff>77312</xdr:rowOff>
    </xdr:to>
    <xdr:sp macro="" textlink="">
      <xdr:nvSpPr>
        <xdr:cNvPr id="816" name="楕円 815"/>
        <xdr:cNvSpPr/>
      </xdr:nvSpPr>
      <xdr:spPr>
        <a:xfrm>
          <a:off x="18605500" y="100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68439</xdr:rowOff>
    </xdr:from>
    <xdr:ext cx="469744" cy="259045"/>
    <xdr:sp macro="" textlink="">
      <xdr:nvSpPr>
        <xdr:cNvPr id="817" name="テキスト ボックス 816"/>
        <xdr:cNvSpPr txBox="1"/>
      </xdr:nvSpPr>
      <xdr:spPr>
        <a:xfrm>
          <a:off x="18421428" y="1018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53494</xdr:rowOff>
    </xdr:from>
    <xdr:to>
      <xdr:col>116</xdr:col>
      <xdr:colOff>63500</xdr:colOff>
      <xdr:row>76</xdr:row>
      <xdr:rowOff>98098</xdr:rowOff>
    </xdr:to>
    <xdr:cxnSp macro="">
      <xdr:nvCxnSpPr>
        <xdr:cNvPr id="846" name="直線コネクタ 845"/>
        <xdr:cNvCxnSpPr/>
      </xdr:nvCxnSpPr>
      <xdr:spPr>
        <a:xfrm flipV="1">
          <a:off x="21323300" y="13083694"/>
          <a:ext cx="838200" cy="4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98098</xdr:rowOff>
    </xdr:from>
    <xdr:to>
      <xdr:col>111</xdr:col>
      <xdr:colOff>177800</xdr:colOff>
      <xdr:row>76</xdr:row>
      <xdr:rowOff>108584</xdr:rowOff>
    </xdr:to>
    <xdr:cxnSp macro="">
      <xdr:nvCxnSpPr>
        <xdr:cNvPr id="849" name="直線コネクタ 848"/>
        <xdr:cNvCxnSpPr/>
      </xdr:nvCxnSpPr>
      <xdr:spPr>
        <a:xfrm flipV="1">
          <a:off x="20434300" y="13128298"/>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108584</xdr:rowOff>
    </xdr:from>
    <xdr:to>
      <xdr:col>107</xdr:col>
      <xdr:colOff>50800</xdr:colOff>
      <xdr:row>76</xdr:row>
      <xdr:rowOff>121531</xdr:rowOff>
    </xdr:to>
    <xdr:cxnSp macro="">
      <xdr:nvCxnSpPr>
        <xdr:cNvPr id="852" name="直線コネクタ 851"/>
        <xdr:cNvCxnSpPr/>
      </xdr:nvCxnSpPr>
      <xdr:spPr>
        <a:xfrm flipV="1">
          <a:off x="19545300" y="13138784"/>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121531</xdr:rowOff>
    </xdr:from>
    <xdr:to>
      <xdr:col>102</xdr:col>
      <xdr:colOff>114300</xdr:colOff>
      <xdr:row>76</xdr:row>
      <xdr:rowOff>153305</xdr:rowOff>
    </xdr:to>
    <xdr:cxnSp macro="">
      <xdr:nvCxnSpPr>
        <xdr:cNvPr id="855" name="直線コネクタ 854"/>
        <xdr:cNvCxnSpPr/>
      </xdr:nvCxnSpPr>
      <xdr:spPr>
        <a:xfrm flipV="1">
          <a:off x="18656300" y="13151731"/>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2694</xdr:rowOff>
    </xdr:from>
    <xdr:to>
      <xdr:col>116</xdr:col>
      <xdr:colOff>114300</xdr:colOff>
      <xdr:row>76</xdr:row>
      <xdr:rowOff>104294</xdr:rowOff>
    </xdr:to>
    <xdr:sp macro="" textlink="">
      <xdr:nvSpPr>
        <xdr:cNvPr id="865" name="楕円 864"/>
        <xdr:cNvSpPr/>
      </xdr:nvSpPr>
      <xdr:spPr>
        <a:xfrm>
          <a:off x="22110700" y="130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25572</xdr:rowOff>
    </xdr:from>
    <xdr:ext cx="599010" cy="259045"/>
    <xdr:sp macro="" textlink="">
      <xdr:nvSpPr>
        <xdr:cNvPr id="866" name="繰出金該当値テキスト"/>
        <xdr:cNvSpPr txBox="1"/>
      </xdr:nvSpPr>
      <xdr:spPr>
        <a:xfrm>
          <a:off x="22212300" y="1288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47298</xdr:rowOff>
    </xdr:from>
    <xdr:to>
      <xdr:col>112</xdr:col>
      <xdr:colOff>38100</xdr:colOff>
      <xdr:row>76</xdr:row>
      <xdr:rowOff>148898</xdr:rowOff>
    </xdr:to>
    <xdr:sp macro="" textlink="">
      <xdr:nvSpPr>
        <xdr:cNvPr id="867" name="楕円 866"/>
        <xdr:cNvSpPr/>
      </xdr:nvSpPr>
      <xdr:spPr>
        <a:xfrm>
          <a:off x="21272500" y="130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165426</xdr:rowOff>
    </xdr:from>
    <xdr:ext cx="599010" cy="259045"/>
    <xdr:sp macro="" textlink="">
      <xdr:nvSpPr>
        <xdr:cNvPr id="868" name="テキスト ボックス 867"/>
        <xdr:cNvSpPr txBox="1"/>
      </xdr:nvSpPr>
      <xdr:spPr>
        <a:xfrm>
          <a:off x="21023795" y="1285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57784</xdr:rowOff>
    </xdr:from>
    <xdr:to>
      <xdr:col>107</xdr:col>
      <xdr:colOff>101600</xdr:colOff>
      <xdr:row>76</xdr:row>
      <xdr:rowOff>159384</xdr:rowOff>
    </xdr:to>
    <xdr:sp macro="" textlink="">
      <xdr:nvSpPr>
        <xdr:cNvPr id="869" name="楕円 868"/>
        <xdr:cNvSpPr/>
      </xdr:nvSpPr>
      <xdr:spPr>
        <a:xfrm>
          <a:off x="20383500" y="130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4461</xdr:rowOff>
    </xdr:from>
    <xdr:ext cx="599010" cy="259045"/>
    <xdr:sp macro="" textlink="">
      <xdr:nvSpPr>
        <xdr:cNvPr id="870" name="テキスト ボックス 869"/>
        <xdr:cNvSpPr txBox="1"/>
      </xdr:nvSpPr>
      <xdr:spPr>
        <a:xfrm>
          <a:off x="20134795" y="1286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70731</xdr:rowOff>
    </xdr:from>
    <xdr:to>
      <xdr:col>102</xdr:col>
      <xdr:colOff>165100</xdr:colOff>
      <xdr:row>77</xdr:row>
      <xdr:rowOff>881</xdr:rowOff>
    </xdr:to>
    <xdr:sp macro="" textlink="">
      <xdr:nvSpPr>
        <xdr:cNvPr id="871" name="楕円 870"/>
        <xdr:cNvSpPr/>
      </xdr:nvSpPr>
      <xdr:spPr>
        <a:xfrm>
          <a:off x="19494500" y="131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17407</xdr:rowOff>
    </xdr:from>
    <xdr:ext cx="599010" cy="259045"/>
    <xdr:sp macro="" textlink="">
      <xdr:nvSpPr>
        <xdr:cNvPr id="872" name="テキスト ボックス 871"/>
        <xdr:cNvSpPr txBox="1"/>
      </xdr:nvSpPr>
      <xdr:spPr>
        <a:xfrm>
          <a:off x="19245795" y="1287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102505</xdr:rowOff>
    </xdr:from>
    <xdr:to>
      <xdr:col>98</xdr:col>
      <xdr:colOff>38100</xdr:colOff>
      <xdr:row>77</xdr:row>
      <xdr:rowOff>32655</xdr:rowOff>
    </xdr:to>
    <xdr:sp macro="" textlink="">
      <xdr:nvSpPr>
        <xdr:cNvPr id="873" name="楕円 872"/>
        <xdr:cNvSpPr/>
      </xdr:nvSpPr>
      <xdr:spPr>
        <a:xfrm>
          <a:off x="18605500" y="131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23782</xdr:rowOff>
    </xdr:from>
    <xdr:ext cx="599010" cy="259045"/>
    <xdr:sp macro="" textlink="">
      <xdr:nvSpPr>
        <xdr:cNvPr id="874" name="テキスト ボックス 873"/>
        <xdr:cNvSpPr txBox="1"/>
      </xdr:nvSpPr>
      <xdr:spPr>
        <a:xfrm>
          <a:off x="18356795" y="132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増加項目については、最も大きく変化した項目は物件費で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16,041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千円の増額となっている。地域おこし協力隊の採用により委託料が増加したことが要因として挙げられる。次いで大きく増額しているのは普通建設事業費の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14,911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千円で、要因としては知来別橋補修工事や町道舗装補修工事を新たに施工したことが要因として挙げられる。減少項目では補助費等の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38,675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千円が最大で、要因としてはの羊蹄山ろく消防組合の水槽付ポンプ車購入事業や臨時特別給付金事業が完了したことによる減となっている。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
1,928
189.41
3,055,732
3,012,249
43,483
1,948,544
2,849,861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106629</xdr:rowOff>
    </xdr:from>
    <xdr:to>
      <xdr:col>24</xdr:col>
      <xdr:colOff>63500</xdr:colOff>
      <xdr:row>36</xdr:row>
      <xdr:rowOff>144615</xdr:rowOff>
    </xdr:to>
    <xdr:cxnSp macro="">
      <xdr:nvCxnSpPr>
        <xdr:cNvPr id="60" name="直線コネクタ 59"/>
        <xdr:cNvCxnSpPr/>
      </xdr:nvCxnSpPr>
      <xdr:spPr>
        <a:xfrm flipV="1">
          <a:off x="3797300" y="6278829"/>
          <a:ext cx="8382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83560</xdr:rowOff>
    </xdr:from>
    <xdr:to>
      <xdr:col>19</xdr:col>
      <xdr:colOff>177800</xdr:colOff>
      <xdr:row>36</xdr:row>
      <xdr:rowOff>144615</xdr:rowOff>
    </xdr:to>
    <xdr:cxnSp macro="">
      <xdr:nvCxnSpPr>
        <xdr:cNvPr id="63" name="直線コネクタ 62"/>
        <xdr:cNvCxnSpPr/>
      </xdr:nvCxnSpPr>
      <xdr:spPr>
        <a:xfrm>
          <a:off x="2908300" y="6255760"/>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83560</xdr:rowOff>
    </xdr:from>
    <xdr:to>
      <xdr:col>15</xdr:col>
      <xdr:colOff>50800</xdr:colOff>
      <xdr:row>36</xdr:row>
      <xdr:rowOff>101086</xdr:rowOff>
    </xdr:to>
    <xdr:cxnSp macro="">
      <xdr:nvCxnSpPr>
        <xdr:cNvPr id="66" name="直線コネクタ 65"/>
        <xdr:cNvCxnSpPr/>
      </xdr:nvCxnSpPr>
      <xdr:spPr>
        <a:xfrm flipV="1">
          <a:off x="2019300" y="625576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100209</xdr:rowOff>
    </xdr:from>
    <xdr:to>
      <xdr:col>10</xdr:col>
      <xdr:colOff>114300</xdr:colOff>
      <xdr:row>36</xdr:row>
      <xdr:rowOff>101086</xdr:rowOff>
    </xdr:to>
    <xdr:cxnSp macro="">
      <xdr:nvCxnSpPr>
        <xdr:cNvPr id="69" name="直線コネクタ 68"/>
        <xdr:cNvCxnSpPr/>
      </xdr:nvCxnSpPr>
      <xdr:spPr>
        <a:xfrm>
          <a:off x="1130300" y="627240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55829</xdr:rowOff>
    </xdr:from>
    <xdr:to>
      <xdr:col>24</xdr:col>
      <xdr:colOff>114300</xdr:colOff>
      <xdr:row>36</xdr:row>
      <xdr:rowOff>157429</xdr:rowOff>
    </xdr:to>
    <xdr:sp macro="" textlink="">
      <xdr:nvSpPr>
        <xdr:cNvPr id="79" name="楕円 78"/>
        <xdr:cNvSpPr/>
      </xdr:nvSpPr>
      <xdr:spPr>
        <a:xfrm>
          <a:off x="4584700" y="62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78706</xdr:rowOff>
    </xdr:from>
    <xdr:ext cx="534377" cy="259045"/>
    <xdr:sp macro="" textlink="">
      <xdr:nvSpPr>
        <xdr:cNvPr id="80" name="議会費該当値テキスト"/>
        <xdr:cNvSpPr txBox="1"/>
      </xdr:nvSpPr>
      <xdr:spPr>
        <a:xfrm>
          <a:off x="4686300" y="60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93815</xdr:rowOff>
    </xdr:from>
    <xdr:to>
      <xdr:col>20</xdr:col>
      <xdr:colOff>38100</xdr:colOff>
      <xdr:row>37</xdr:row>
      <xdr:rowOff>23965</xdr:rowOff>
    </xdr:to>
    <xdr:sp macro="" textlink="">
      <xdr:nvSpPr>
        <xdr:cNvPr id="81" name="楕円 80"/>
        <xdr:cNvSpPr/>
      </xdr:nvSpPr>
      <xdr:spPr>
        <a:xfrm>
          <a:off x="3746500" y="62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40492</xdr:rowOff>
    </xdr:from>
    <xdr:ext cx="534377" cy="259045"/>
    <xdr:sp macro="" textlink="">
      <xdr:nvSpPr>
        <xdr:cNvPr id="82" name="テキスト ボックス 81"/>
        <xdr:cNvSpPr txBox="1"/>
      </xdr:nvSpPr>
      <xdr:spPr>
        <a:xfrm>
          <a:off x="3530111" y="60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32760</xdr:rowOff>
    </xdr:from>
    <xdr:to>
      <xdr:col>15</xdr:col>
      <xdr:colOff>101600</xdr:colOff>
      <xdr:row>36</xdr:row>
      <xdr:rowOff>134360</xdr:rowOff>
    </xdr:to>
    <xdr:sp macro="" textlink="">
      <xdr:nvSpPr>
        <xdr:cNvPr id="83" name="楕円 82"/>
        <xdr:cNvSpPr/>
      </xdr:nvSpPr>
      <xdr:spPr>
        <a:xfrm>
          <a:off x="2857500" y="6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150887</xdr:rowOff>
    </xdr:from>
    <xdr:ext cx="534377" cy="259045"/>
    <xdr:sp macro="" textlink="">
      <xdr:nvSpPr>
        <xdr:cNvPr id="84" name="テキスト ボックス 83"/>
        <xdr:cNvSpPr txBox="1"/>
      </xdr:nvSpPr>
      <xdr:spPr>
        <a:xfrm>
          <a:off x="2641111" y="59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50286</xdr:rowOff>
    </xdr:from>
    <xdr:to>
      <xdr:col>10</xdr:col>
      <xdr:colOff>165100</xdr:colOff>
      <xdr:row>36</xdr:row>
      <xdr:rowOff>151886</xdr:rowOff>
    </xdr:to>
    <xdr:sp macro="" textlink="">
      <xdr:nvSpPr>
        <xdr:cNvPr id="85" name="楕円 84"/>
        <xdr:cNvSpPr/>
      </xdr:nvSpPr>
      <xdr:spPr>
        <a:xfrm>
          <a:off x="1968500" y="6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168413</xdr:rowOff>
    </xdr:from>
    <xdr:ext cx="534377" cy="259045"/>
    <xdr:sp macro="" textlink="">
      <xdr:nvSpPr>
        <xdr:cNvPr id="86" name="テキスト ボックス 85"/>
        <xdr:cNvSpPr txBox="1"/>
      </xdr:nvSpPr>
      <xdr:spPr>
        <a:xfrm>
          <a:off x="1752111" y="599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49409</xdr:rowOff>
    </xdr:from>
    <xdr:to>
      <xdr:col>6</xdr:col>
      <xdr:colOff>38100</xdr:colOff>
      <xdr:row>36</xdr:row>
      <xdr:rowOff>151009</xdr:rowOff>
    </xdr:to>
    <xdr:sp macro="" textlink="">
      <xdr:nvSpPr>
        <xdr:cNvPr id="87" name="楕円 86"/>
        <xdr:cNvSpPr/>
      </xdr:nvSpPr>
      <xdr:spPr>
        <a:xfrm>
          <a:off x="1079500" y="62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167536</xdr:rowOff>
    </xdr:from>
    <xdr:ext cx="534377" cy="259045"/>
    <xdr:sp macro="" textlink="">
      <xdr:nvSpPr>
        <xdr:cNvPr id="88" name="テキスト ボックス 87"/>
        <xdr:cNvSpPr txBox="1"/>
      </xdr:nvSpPr>
      <xdr:spPr>
        <a:xfrm>
          <a:off x="863111" y="59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144166</xdr:rowOff>
    </xdr:from>
    <xdr:to>
      <xdr:col>24</xdr:col>
      <xdr:colOff>63500</xdr:colOff>
      <xdr:row>57</xdr:row>
      <xdr:rowOff>154689</xdr:rowOff>
    </xdr:to>
    <xdr:cxnSp macro="">
      <xdr:nvCxnSpPr>
        <xdr:cNvPr id="117" name="直線コネクタ 116"/>
        <xdr:cNvCxnSpPr/>
      </xdr:nvCxnSpPr>
      <xdr:spPr>
        <a:xfrm>
          <a:off x="3797300" y="9916816"/>
          <a:ext cx="8382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125847</xdr:rowOff>
    </xdr:from>
    <xdr:to>
      <xdr:col>19</xdr:col>
      <xdr:colOff>177800</xdr:colOff>
      <xdr:row>57</xdr:row>
      <xdr:rowOff>144166</xdr:rowOff>
    </xdr:to>
    <xdr:cxnSp macro="">
      <xdr:nvCxnSpPr>
        <xdr:cNvPr id="120" name="直線コネクタ 119"/>
        <xdr:cNvCxnSpPr/>
      </xdr:nvCxnSpPr>
      <xdr:spPr>
        <a:xfrm>
          <a:off x="2908300" y="9898497"/>
          <a:ext cx="8890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125847</xdr:rowOff>
    </xdr:from>
    <xdr:to>
      <xdr:col>15</xdr:col>
      <xdr:colOff>50800</xdr:colOff>
      <xdr:row>57</xdr:row>
      <xdr:rowOff>148462</xdr:rowOff>
    </xdr:to>
    <xdr:cxnSp macro="">
      <xdr:nvCxnSpPr>
        <xdr:cNvPr id="123" name="直線コネクタ 122"/>
        <xdr:cNvCxnSpPr/>
      </xdr:nvCxnSpPr>
      <xdr:spPr>
        <a:xfrm flipV="1">
          <a:off x="2019300" y="9898497"/>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148462</xdr:rowOff>
    </xdr:from>
    <xdr:to>
      <xdr:col>10</xdr:col>
      <xdr:colOff>114300</xdr:colOff>
      <xdr:row>58</xdr:row>
      <xdr:rowOff>32637</xdr:rowOff>
    </xdr:to>
    <xdr:cxnSp macro="">
      <xdr:nvCxnSpPr>
        <xdr:cNvPr id="126" name="直線コネクタ 125"/>
        <xdr:cNvCxnSpPr/>
      </xdr:nvCxnSpPr>
      <xdr:spPr>
        <a:xfrm flipV="1">
          <a:off x="1130300" y="9921112"/>
          <a:ext cx="8890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103889</xdr:rowOff>
    </xdr:from>
    <xdr:to>
      <xdr:col>24</xdr:col>
      <xdr:colOff>114300</xdr:colOff>
      <xdr:row>58</xdr:row>
      <xdr:rowOff>34039</xdr:rowOff>
    </xdr:to>
    <xdr:sp macro="" textlink="">
      <xdr:nvSpPr>
        <xdr:cNvPr id="136" name="楕円 135"/>
        <xdr:cNvSpPr/>
      </xdr:nvSpPr>
      <xdr:spPr>
        <a:xfrm>
          <a:off x="4584700" y="98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25240</xdr:rowOff>
    </xdr:from>
    <xdr:ext cx="599010" cy="259045"/>
    <xdr:sp macro="" textlink="">
      <xdr:nvSpPr>
        <xdr:cNvPr id="137" name="総務費該当値テキスト"/>
        <xdr:cNvSpPr txBox="1"/>
      </xdr:nvSpPr>
      <xdr:spPr>
        <a:xfrm>
          <a:off x="4686300" y="97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93366</xdr:rowOff>
    </xdr:from>
    <xdr:to>
      <xdr:col>20</xdr:col>
      <xdr:colOff>38100</xdr:colOff>
      <xdr:row>58</xdr:row>
      <xdr:rowOff>23516</xdr:rowOff>
    </xdr:to>
    <xdr:sp macro="" textlink="">
      <xdr:nvSpPr>
        <xdr:cNvPr id="138" name="楕円 137"/>
        <xdr:cNvSpPr/>
      </xdr:nvSpPr>
      <xdr:spPr>
        <a:xfrm>
          <a:off x="3746500" y="98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14643</xdr:rowOff>
    </xdr:from>
    <xdr:ext cx="599010" cy="259045"/>
    <xdr:sp macro="" textlink="">
      <xdr:nvSpPr>
        <xdr:cNvPr id="139" name="テキスト ボックス 138"/>
        <xdr:cNvSpPr txBox="1"/>
      </xdr:nvSpPr>
      <xdr:spPr>
        <a:xfrm>
          <a:off x="3497795" y="995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75047</xdr:rowOff>
    </xdr:from>
    <xdr:to>
      <xdr:col>15</xdr:col>
      <xdr:colOff>101600</xdr:colOff>
      <xdr:row>58</xdr:row>
      <xdr:rowOff>5197</xdr:rowOff>
    </xdr:to>
    <xdr:sp macro="" textlink="">
      <xdr:nvSpPr>
        <xdr:cNvPr id="140" name="楕円 139"/>
        <xdr:cNvSpPr/>
      </xdr:nvSpPr>
      <xdr:spPr>
        <a:xfrm>
          <a:off x="2857500" y="98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167774</xdr:rowOff>
    </xdr:from>
    <xdr:ext cx="599010" cy="259045"/>
    <xdr:sp macro="" textlink="">
      <xdr:nvSpPr>
        <xdr:cNvPr id="141" name="テキスト ボックス 140"/>
        <xdr:cNvSpPr txBox="1"/>
      </xdr:nvSpPr>
      <xdr:spPr>
        <a:xfrm>
          <a:off x="2608795" y="994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97662</xdr:rowOff>
    </xdr:from>
    <xdr:to>
      <xdr:col>10</xdr:col>
      <xdr:colOff>165100</xdr:colOff>
      <xdr:row>58</xdr:row>
      <xdr:rowOff>27812</xdr:rowOff>
    </xdr:to>
    <xdr:sp macro="" textlink="">
      <xdr:nvSpPr>
        <xdr:cNvPr id="142" name="楕円 141"/>
        <xdr:cNvSpPr/>
      </xdr:nvSpPr>
      <xdr:spPr>
        <a:xfrm>
          <a:off x="1968500" y="98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44339</xdr:rowOff>
    </xdr:from>
    <xdr:ext cx="599010" cy="259045"/>
    <xdr:sp macro="" textlink="">
      <xdr:nvSpPr>
        <xdr:cNvPr id="143" name="テキスト ボックス 142"/>
        <xdr:cNvSpPr txBox="1"/>
      </xdr:nvSpPr>
      <xdr:spPr>
        <a:xfrm>
          <a:off x="1719795" y="964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153287</xdr:rowOff>
    </xdr:from>
    <xdr:to>
      <xdr:col>6</xdr:col>
      <xdr:colOff>38100</xdr:colOff>
      <xdr:row>58</xdr:row>
      <xdr:rowOff>83437</xdr:rowOff>
    </xdr:to>
    <xdr:sp macro="" textlink="">
      <xdr:nvSpPr>
        <xdr:cNvPr id="144" name="楕円 143"/>
        <xdr:cNvSpPr/>
      </xdr:nvSpPr>
      <xdr:spPr>
        <a:xfrm>
          <a:off x="1079500" y="99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74564</xdr:rowOff>
    </xdr:from>
    <xdr:ext cx="599010" cy="259045"/>
    <xdr:sp macro="" textlink="">
      <xdr:nvSpPr>
        <xdr:cNvPr id="145" name="テキスト ボックス 144"/>
        <xdr:cNvSpPr txBox="1"/>
      </xdr:nvSpPr>
      <xdr:spPr>
        <a:xfrm>
          <a:off x="830795" y="1001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55918</xdr:rowOff>
    </xdr:from>
    <xdr:to>
      <xdr:col>24</xdr:col>
      <xdr:colOff>63500</xdr:colOff>
      <xdr:row>76</xdr:row>
      <xdr:rowOff>72870</xdr:rowOff>
    </xdr:to>
    <xdr:cxnSp macro="">
      <xdr:nvCxnSpPr>
        <xdr:cNvPr id="177" name="直線コネクタ 176"/>
        <xdr:cNvCxnSpPr/>
      </xdr:nvCxnSpPr>
      <xdr:spPr>
        <a:xfrm flipV="1">
          <a:off x="3797300" y="13086118"/>
          <a:ext cx="838200" cy="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72870</xdr:rowOff>
    </xdr:from>
    <xdr:to>
      <xdr:col>19</xdr:col>
      <xdr:colOff>177800</xdr:colOff>
      <xdr:row>77</xdr:row>
      <xdr:rowOff>1671</xdr:rowOff>
    </xdr:to>
    <xdr:cxnSp macro="">
      <xdr:nvCxnSpPr>
        <xdr:cNvPr id="180" name="直線コネクタ 179"/>
        <xdr:cNvCxnSpPr/>
      </xdr:nvCxnSpPr>
      <xdr:spPr>
        <a:xfrm flipV="1">
          <a:off x="2908300" y="13103070"/>
          <a:ext cx="889000" cy="10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138988</xdr:rowOff>
    </xdr:from>
    <xdr:to>
      <xdr:col>15</xdr:col>
      <xdr:colOff>50800</xdr:colOff>
      <xdr:row>77</xdr:row>
      <xdr:rowOff>1671</xdr:rowOff>
    </xdr:to>
    <xdr:cxnSp macro="">
      <xdr:nvCxnSpPr>
        <xdr:cNvPr id="183" name="直線コネクタ 182"/>
        <xdr:cNvCxnSpPr/>
      </xdr:nvCxnSpPr>
      <xdr:spPr>
        <a:xfrm>
          <a:off x="2019300" y="13169188"/>
          <a:ext cx="889000" cy="3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138988</xdr:rowOff>
    </xdr:from>
    <xdr:to>
      <xdr:col>10</xdr:col>
      <xdr:colOff>114300</xdr:colOff>
      <xdr:row>76</xdr:row>
      <xdr:rowOff>162919</xdr:rowOff>
    </xdr:to>
    <xdr:cxnSp macro="">
      <xdr:nvCxnSpPr>
        <xdr:cNvPr id="186" name="直線コネクタ 185"/>
        <xdr:cNvCxnSpPr/>
      </xdr:nvCxnSpPr>
      <xdr:spPr>
        <a:xfrm flipV="1">
          <a:off x="1130300" y="13169188"/>
          <a:ext cx="889000" cy="2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5118</xdr:rowOff>
    </xdr:from>
    <xdr:to>
      <xdr:col>24</xdr:col>
      <xdr:colOff>114300</xdr:colOff>
      <xdr:row>76</xdr:row>
      <xdr:rowOff>106718</xdr:rowOff>
    </xdr:to>
    <xdr:sp macro="" textlink="">
      <xdr:nvSpPr>
        <xdr:cNvPr id="196" name="楕円 195"/>
        <xdr:cNvSpPr/>
      </xdr:nvSpPr>
      <xdr:spPr>
        <a:xfrm>
          <a:off x="45847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27995</xdr:rowOff>
    </xdr:from>
    <xdr:ext cx="599010" cy="259045"/>
    <xdr:sp macro="" textlink="">
      <xdr:nvSpPr>
        <xdr:cNvPr id="197" name="民生費該当値テキスト"/>
        <xdr:cNvSpPr txBox="1"/>
      </xdr:nvSpPr>
      <xdr:spPr>
        <a:xfrm>
          <a:off x="4686300" y="1288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22070</xdr:rowOff>
    </xdr:from>
    <xdr:to>
      <xdr:col>20</xdr:col>
      <xdr:colOff>38100</xdr:colOff>
      <xdr:row>76</xdr:row>
      <xdr:rowOff>123670</xdr:rowOff>
    </xdr:to>
    <xdr:sp macro="" textlink="">
      <xdr:nvSpPr>
        <xdr:cNvPr id="198" name="楕円 197"/>
        <xdr:cNvSpPr/>
      </xdr:nvSpPr>
      <xdr:spPr>
        <a:xfrm>
          <a:off x="3746500" y="130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140198</xdr:rowOff>
    </xdr:from>
    <xdr:ext cx="599010" cy="259045"/>
    <xdr:sp macro="" textlink="">
      <xdr:nvSpPr>
        <xdr:cNvPr id="199" name="テキスト ボックス 198"/>
        <xdr:cNvSpPr txBox="1"/>
      </xdr:nvSpPr>
      <xdr:spPr>
        <a:xfrm>
          <a:off x="3497795" y="1282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122321</xdr:rowOff>
    </xdr:from>
    <xdr:to>
      <xdr:col>15</xdr:col>
      <xdr:colOff>101600</xdr:colOff>
      <xdr:row>77</xdr:row>
      <xdr:rowOff>52471</xdr:rowOff>
    </xdr:to>
    <xdr:sp macro="" textlink="">
      <xdr:nvSpPr>
        <xdr:cNvPr id="200" name="楕円 199"/>
        <xdr:cNvSpPr/>
      </xdr:nvSpPr>
      <xdr:spPr>
        <a:xfrm>
          <a:off x="28575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43598</xdr:rowOff>
    </xdr:from>
    <xdr:ext cx="599010" cy="259045"/>
    <xdr:sp macro="" textlink="">
      <xdr:nvSpPr>
        <xdr:cNvPr id="201" name="テキスト ボックス 200"/>
        <xdr:cNvSpPr txBox="1"/>
      </xdr:nvSpPr>
      <xdr:spPr>
        <a:xfrm>
          <a:off x="2608795" y="1324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88188</xdr:rowOff>
    </xdr:from>
    <xdr:to>
      <xdr:col>10</xdr:col>
      <xdr:colOff>165100</xdr:colOff>
      <xdr:row>77</xdr:row>
      <xdr:rowOff>18338</xdr:rowOff>
    </xdr:to>
    <xdr:sp macro="" textlink="">
      <xdr:nvSpPr>
        <xdr:cNvPr id="202" name="楕円 201"/>
        <xdr:cNvSpPr/>
      </xdr:nvSpPr>
      <xdr:spPr>
        <a:xfrm>
          <a:off x="1968500" y="13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34865</xdr:rowOff>
    </xdr:from>
    <xdr:ext cx="599010" cy="259045"/>
    <xdr:sp macro="" textlink="">
      <xdr:nvSpPr>
        <xdr:cNvPr id="203" name="テキスト ボックス 202"/>
        <xdr:cNvSpPr txBox="1"/>
      </xdr:nvSpPr>
      <xdr:spPr>
        <a:xfrm>
          <a:off x="1719795" y="1289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112119</xdr:rowOff>
    </xdr:from>
    <xdr:to>
      <xdr:col>6</xdr:col>
      <xdr:colOff>38100</xdr:colOff>
      <xdr:row>77</xdr:row>
      <xdr:rowOff>42269</xdr:rowOff>
    </xdr:to>
    <xdr:sp macro="" textlink="">
      <xdr:nvSpPr>
        <xdr:cNvPr id="204" name="楕円 203"/>
        <xdr:cNvSpPr/>
      </xdr:nvSpPr>
      <xdr:spPr>
        <a:xfrm>
          <a:off x="1079500" y="131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58797</xdr:rowOff>
    </xdr:from>
    <xdr:ext cx="599010" cy="259045"/>
    <xdr:sp macro="" textlink="">
      <xdr:nvSpPr>
        <xdr:cNvPr id="205" name="テキスト ボックス 204"/>
        <xdr:cNvSpPr txBox="1"/>
      </xdr:nvSpPr>
      <xdr:spPr>
        <a:xfrm>
          <a:off x="830795" y="129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129181</xdr:rowOff>
    </xdr:from>
    <xdr:to>
      <xdr:col>24</xdr:col>
      <xdr:colOff>63500</xdr:colOff>
      <xdr:row>96</xdr:row>
      <xdr:rowOff>129701</xdr:rowOff>
    </xdr:to>
    <xdr:cxnSp macro="">
      <xdr:nvCxnSpPr>
        <xdr:cNvPr id="236" name="直線コネクタ 235"/>
        <xdr:cNvCxnSpPr/>
      </xdr:nvCxnSpPr>
      <xdr:spPr>
        <a:xfrm>
          <a:off x="3797300" y="16588381"/>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129181</xdr:rowOff>
    </xdr:from>
    <xdr:to>
      <xdr:col>19</xdr:col>
      <xdr:colOff>177800</xdr:colOff>
      <xdr:row>97</xdr:row>
      <xdr:rowOff>45932</xdr:rowOff>
    </xdr:to>
    <xdr:cxnSp macro="">
      <xdr:nvCxnSpPr>
        <xdr:cNvPr id="239" name="直線コネクタ 238"/>
        <xdr:cNvCxnSpPr/>
      </xdr:nvCxnSpPr>
      <xdr:spPr>
        <a:xfrm flipV="1">
          <a:off x="2908300" y="16588381"/>
          <a:ext cx="889000" cy="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45932</xdr:rowOff>
    </xdr:from>
    <xdr:to>
      <xdr:col>15</xdr:col>
      <xdr:colOff>50800</xdr:colOff>
      <xdr:row>97</xdr:row>
      <xdr:rowOff>88450</xdr:rowOff>
    </xdr:to>
    <xdr:cxnSp macro="">
      <xdr:nvCxnSpPr>
        <xdr:cNvPr id="242" name="直線コネクタ 241"/>
        <xdr:cNvCxnSpPr/>
      </xdr:nvCxnSpPr>
      <xdr:spPr>
        <a:xfrm flipV="1">
          <a:off x="2019300" y="16676582"/>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80283</xdr:rowOff>
    </xdr:from>
    <xdr:to>
      <xdr:col>10</xdr:col>
      <xdr:colOff>114300</xdr:colOff>
      <xdr:row>97</xdr:row>
      <xdr:rowOff>88450</xdr:rowOff>
    </xdr:to>
    <xdr:cxnSp macro="">
      <xdr:nvCxnSpPr>
        <xdr:cNvPr id="245" name="直線コネクタ 244"/>
        <xdr:cNvCxnSpPr/>
      </xdr:nvCxnSpPr>
      <xdr:spPr>
        <a:xfrm>
          <a:off x="1130300" y="16710933"/>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78901</xdr:rowOff>
    </xdr:from>
    <xdr:to>
      <xdr:col>24</xdr:col>
      <xdr:colOff>114300</xdr:colOff>
      <xdr:row>97</xdr:row>
      <xdr:rowOff>9051</xdr:rowOff>
    </xdr:to>
    <xdr:sp macro="" textlink="">
      <xdr:nvSpPr>
        <xdr:cNvPr id="255" name="楕円 254"/>
        <xdr:cNvSpPr/>
      </xdr:nvSpPr>
      <xdr:spPr>
        <a:xfrm>
          <a:off x="4584700" y="16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101778</xdr:rowOff>
    </xdr:from>
    <xdr:ext cx="599010" cy="259045"/>
    <xdr:sp macro="" textlink="">
      <xdr:nvSpPr>
        <xdr:cNvPr id="256" name="衛生費該当値テキスト"/>
        <xdr:cNvSpPr txBox="1"/>
      </xdr:nvSpPr>
      <xdr:spPr>
        <a:xfrm>
          <a:off x="4686300" y="1638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78381</xdr:rowOff>
    </xdr:from>
    <xdr:to>
      <xdr:col>20</xdr:col>
      <xdr:colOff>38100</xdr:colOff>
      <xdr:row>97</xdr:row>
      <xdr:rowOff>8531</xdr:rowOff>
    </xdr:to>
    <xdr:sp macro="" textlink="">
      <xdr:nvSpPr>
        <xdr:cNvPr id="257" name="楕円 256"/>
        <xdr:cNvSpPr/>
      </xdr:nvSpPr>
      <xdr:spPr>
        <a:xfrm>
          <a:off x="3746500" y="16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25058</xdr:rowOff>
    </xdr:from>
    <xdr:ext cx="599010" cy="259045"/>
    <xdr:sp macro="" textlink="">
      <xdr:nvSpPr>
        <xdr:cNvPr id="258" name="テキスト ボックス 257"/>
        <xdr:cNvSpPr txBox="1"/>
      </xdr:nvSpPr>
      <xdr:spPr>
        <a:xfrm>
          <a:off x="3497795" y="1631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166582</xdr:rowOff>
    </xdr:from>
    <xdr:to>
      <xdr:col>15</xdr:col>
      <xdr:colOff>101600</xdr:colOff>
      <xdr:row>97</xdr:row>
      <xdr:rowOff>96732</xdr:rowOff>
    </xdr:to>
    <xdr:sp macro="" textlink="">
      <xdr:nvSpPr>
        <xdr:cNvPr id="259" name="楕円 258"/>
        <xdr:cNvSpPr/>
      </xdr:nvSpPr>
      <xdr:spPr>
        <a:xfrm>
          <a:off x="2857500" y="166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87859</xdr:rowOff>
    </xdr:from>
    <xdr:ext cx="599010" cy="259045"/>
    <xdr:sp macro="" textlink="">
      <xdr:nvSpPr>
        <xdr:cNvPr id="260" name="テキスト ボックス 259"/>
        <xdr:cNvSpPr txBox="1"/>
      </xdr:nvSpPr>
      <xdr:spPr>
        <a:xfrm>
          <a:off x="2608795" y="1671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37650</xdr:rowOff>
    </xdr:from>
    <xdr:to>
      <xdr:col>10</xdr:col>
      <xdr:colOff>165100</xdr:colOff>
      <xdr:row>97</xdr:row>
      <xdr:rowOff>139250</xdr:rowOff>
    </xdr:to>
    <xdr:sp macro="" textlink="">
      <xdr:nvSpPr>
        <xdr:cNvPr id="261" name="楕円 260"/>
        <xdr:cNvSpPr/>
      </xdr:nvSpPr>
      <xdr:spPr>
        <a:xfrm>
          <a:off x="1968500" y="166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130377</xdr:rowOff>
    </xdr:from>
    <xdr:ext cx="599010" cy="259045"/>
    <xdr:sp macro="" textlink="">
      <xdr:nvSpPr>
        <xdr:cNvPr id="262" name="テキスト ボックス 261"/>
        <xdr:cNvSpPr txBox="1"/>
      </xdr:nvSpPr>
      <xdr:spPr>
        <a:xfrm>
          <a:off x="1719795" y="167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29483</xdr:rowOff>
    </xdr:from>
    <xdr:to>
      <xdr:col>6</xdr:col>
      <xdr:colOff>38100</xdr:colOff>
      <xdr:row>97</xdr:row>
      <xdr:rowOff>131083</xdr:rowOff>
    </xdr:to>
    <xdr:sp macro="" textlink="">
      <xdr:nvSpPr>
        <xdr:cNvPr id="263" name="楕円 262"/>
        <xdr:cNvSpPr/>
      </xdr:nvSpPr>
      <xdr:spPr>
        <a:xfrm>
          <a:off x="1079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147610</xdr:rowOff>
    </xdr:from>
    <xdr:ext cx="599010" cy="259045"/>
    <xdr:sp macro="" textlink="">
      <xdr:nvSpPr>
        <xdr:cNvPr id="264" name="テキスト ボックス 263"/>
        <xdr:cNvSpPr txBox="1"/>
      </xdr:nvSpPr>
      <xdr:spPr>
        <a:xfrm>
          <a:off x="830795" y="1643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45212</xdr:rowOff>
    </xdr:from>
    <xdr:to>
      <xdr:col>55</xdr:col>
      <xdr:colOff>0</xdr:colOff>
      <xdr:row>37</xdr:row>
      <xdr:rowOff>60071</xdr:rowOff>
    </xdr:to>
    <xdr:cxnSp macro="">
      <xdr:nvCxnSpPr>
        <xdr:cNvPr id="293" name="直線コネクタ 292"/>
        <xdr:cNvCxnSpPr/>
      </xdr:nvCxnSpPr>
      <xdr:spPr>
        <a:xfrm flipV="1">
          <a:off x="9639300" y="638886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60071</xdr:rowOff>
    </xdr:from>
    <xdr:to>
      <xdr:col>50</xdr:col>
      <xdr:colOff>114300</xdr:colOff>
      <xdr:row>37</xdr:row>
      <xdr:rowOff>69469</xdr:rowOff>
    </xdr:to>
    <xdr:cxnSp macro="">
      <xdr:nvCxnSpPr>
        <xdr:cNvPr id="296" name="直線コネクタ 295"/>
        <xdr:cNvCxnSpPr/>
      </xdr:nvCxnSpPr>
      <xdr:spPr>
        <a:xfrm flipV="1">
          <a:off x="8750300" y="640372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69469</xdr:rowOff>
    </xdr:from>
    <xdr:to>
      <xdr:col>45</xdr:col>
      <xdr:colOff>177800</xdr:colOff>
      <xdr:row>37</xdr:row>
      <xdr:rowOff>74930</xdr:rowOff>
    </xdr:to>
    <xdr:cxnSp macro="">
      <xdr:nvCxnSpPr>
        <xdr:cNvPr id="299" name="直線コネクタ 298"/>
        <xdr:cNvCxnSpPr/>
      </xdr:nvCxnSpPr>
      <xdr:spPr>
        <a:xfrm flipV="1">
          <a:off x="7861300" y="641311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74930</xdr:rowOff>
    </xdr:from>
    <xdr:to>
      <xdr:col>41</xdr:col>
      <xdr:colOff>50800</xdr:colOff>
      <xdr:row>37</xdr:row>
      <xdr:rowOff>76073</xdr:rowOff>
    </xdr:to>
    <xdr:cxnSp macro="">
      <xdr:nvCxnSpPr>
        <xdr:cNvPr id="302" name="直線コネクタ 301"/>
        <xdr:cNvCxnSpPr/>
      </xdr:nvCxnSpPr>
      <xdr:spPr>
        <a:xfrm flipV="1">
          <a:off x="6972300" y="64185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165862</xdr:rowOff>
    </xdr:from>
    <xdr:to>
      <xdr:col>55</xdr:col>
      <xdr:colOff>50800</xdr:colOff>
      <xdr:row>37</xdr:row>
      <xdr:rowOff>96012</xdr:rowOff>
    </xdr:to>
    <xdr:sp macro="" textlink="">
      <xdr:nvSpPr>
        <xdr:cNvPr id="312" name="楕円 311"/>
        <xdr:cNvSpPr/>
      </xdr:nvSpPr>
      <xdr:spPr>
        <a:xfrm>
          <a:off x="104267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17289</xdr:rowOff>
    </xdr:from>
    <xdr:ext cx="469744" cy="259045"/>
    <xdr:sp macro="" textlink="">
      <xdr:nvSpPr>
        <xdr:cNvPr id="313" name="労働費該当値テキスト"/>
        <xdr:cNvSpPr txBox="1"/>
      </xdr:nvSpPr>
      <xdr:spPr>
        <a:xfrm>
          <a:off x="10528300" y="61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9271</xdr:rowOff>
    </xdr:from>
    <xdr:to>
      <xdr:col>50</xdr:col>
      <xdr:colOff>165100</xdr:colOff>
      <xdr:row>37</xdr:row>
      <xdr:rowOff>110871</xdr:rowOff>
    </xdr:to>
    <xdr:sp macro="" textlink="">
      <xdr:nvSpPr>
        <xdr:cNvPr id="314" name="楕円 313"/>
        <xdr:cNvSpPr/>
      </xdr:nvSpPr>
      <xdr:spPr>
        <a:xfrm>
          <a:off x="95885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127398</xdr:rowOff>
    </xdr:from>
    <xdr:ext cx="469744" cy="259045"/>
    <xdr:sp macro="" textlink="">
      <xdr:nvSpPr>
        <xdr:cNvPr id="315" name="テキスト ボックス 314"/>
        <xdr:cNvSpPr txBox="1"/>
      </xdr:nvSpPr>
      <xdr:spPr>
        <a:xfrm>
          <a:off x="9404428" y="612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18669</xdr:rowOff>
    </xdr:from>
    <xdr:to>
      <xdr:col>46</xdr:col>
      <xdr:colOff>38100</xdr:colOff>
      <xdr:row>37</xdr:row>
      <xdr:rowOff>120269</xdr:rowOff>
    </xdr:to>
    <xdr:sp macro="" textlink="">
      <xdr:nvSpPr>
        <xdr:cNvPr id="316" name="楕円 315"/>
        <xdr:cNvSpPr/>
      </xdr:nvSpPr>
      <xdr:spPr>
        <a:xfrm>
          <a:off x="8699500" y="63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136796</xdr:rowOff>
    </xdr:from>
    <xdr:ext cx="469744" cy="259045"/>
    <xdr:sp macro="" textlink="">
      <xdr:nvSpPr>
        <xdr:cNvPr id="317" name="テキスト ボックス 316"/>
        <xdr:cNvSpPr txBox="1"/>
      </xdr:nvSpPr>
      <xdr:spPr>
        <a:xfrm>
          <a:off x="8515428" y="613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24130</xdr:rowOff>
    </xdr:from>
    <xdr:to>
      <xdr:col>41</xdr:col>
      <xdr:colOff>101600</xdr:colOff>
      <xdr:row>37</xdr:row>
      <xdr:rowOff>125730</xdr:rowOff>
    </xdr:to>
    <xdr:sp macro="" textlink="">
      <xdr:nvSpPr>
        <xdr:cNvPr id="318" name="楕円 317"/>
        <xdr:cNvSpPr/>
      </xdr:nvSpPr>
      <xdr:spPr>
        <a:xfrm>
          <a:off x="7810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142257</xdr:rowOff>
    </xdr:from>
    <xdr:ext cx="469744" cy="259045"/>
    <xdr:sp macro="" textlink="">
      <xdr:nvSpPr>
        <xdr:cNvPr id="319" name="テキスト ボックス 318"/>
        <xdr:cNvSpPr txBox="1"/>
      </xdr:nvSpPr>
      <xdr:spPr>
        <a:xfrm>
          <a:off x="7626428" y="61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25273</xdr:rowOff>
    </xdr:from>
    <xdr:to>
      <xdr:col>36</xdr:col>
      <xdr:colOff>165100</xdr:colOff>
      <xdr:row>37</xdr:row>
      <xdr:rowOff>126873</xdr:rowOff>
    </xdr:to>
    <xdr:sp macro="" textlink="">
      <xdr:nvSpPr>
        <xdr:cNvPr id="320" name="楕円 319"/>
        <xdr:cNvSpPr/>
      </xdr:nvSpPr>
      <xdr:spPr>
        <a:xfrm>
          <a:off x="6921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143400</xdr:rowOff>
    </xdr:from>
    <xdr:ext cx="469744" cy="259045"/>
    <xdr:sp macro="" textlink="">
      <xdr:nvSpPr>
        <xdr:cNvPr id="321" name="テキスト ボックス 320"/>
        <xdr:cNvSpPr txBox="1"/>
      </xdr:nvSpPr>
      <xdr:spPr>
        <a:xfrm>
          <a:off x="6737428"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105522</xdr:rowOff>
    </xdr:from>
    <xdr:to>
      <xdr:col>55</xdr:col>
      <xdr:colOff>0</xdr:colOff>
      <xdr:row>58</xdr:row>
      <xdr:rowOff>116626</xdr:rowOff>
    </xdr:to>
    <xdr:cxnSp macro="">
      <xdr:nvCxnSpPr>
        <xdr:cNvPr id="348" name="直線コネクタ 347"/>
        <xdr:cNvCxnSpPr/>
      </xdr:nvCxnSpPr>
      <xdr:spPr>
        <a:xfrm flipV="1">
          <a:off x="9639300" y="10049622"/>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116626</xdr:rowOff>
    </xdr:from>
    <xdr:to>
      <xdr:col>50</xdr:col>
      <xdr:colOff>114300</xdr:colOff>
      <xdr:row>58</xdr:row>
      <xdr:rowOff>116924</xdr:rowOff>
    </xdr:to>
    <xdr:cxnSp macro="">
      <xdr:nvCxnSpPr>
        <xdr:cNvPr id="351" name="直線コネクタ 350"/>
        <xdr:cNvCxnSpPr/>
      </xdr:nvCxnSpPr>
      <xdr:spPr>
        <a:xfrm flipV="1">
          <a:off x="8750300" y="10060726"/>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114899</xdr:rowOff>
    </xdr:from>
    <xdr:to>
      <xdr:col>45</xdr:col>
      <xdr:colOff>177800</xdr:colOff>
      <xdr:row>58</xdr:row>
      <xdr:rowOff>116924</xdr:rowOff>
    </xdr:to>
    <xdr:cxnSp macro="">
      <xdr:nvCxnSpPr>
        <xdr:cNvPr id="354" name="直線コネクタ 353"/>
        <xdr:cNvCxnSpPr/>
      </xdr:nvCxnSpPr>
      <xdr:spPr>
        <a:xfrm>
          <a:off x="7861300" y="1005899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113967</xdr:rowOff>
    </xdr:from>
    <xdr:to>
      <xdr:col>41</xdr:col>
      <xdr:colOff>50800</xdr:colOff>
      <xdr:row>58</xdr:row>
      <xdr:rowOff>114899</xdr:rowOff>
    </xdr:to>
    <xdr:cxnSp macro="">
      <xdr:nvCxnSpPr>
        <xdr:cNvPr id="357" name="直線コネクタ 356"/>
        <xdr:cNvCxnSpPr/>
      </xdr:nvCxnSpPr>
      <xdr:spPr>
        <a:xfrm>
          <a:off x="6972300" y="10058067"/>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54722</xdr:rowOff>
    </xdr:from>
    <xdr:to>
      <xdr:col>55</xdr:col>
      <xdr:colOff>50800</xdr:colOff>
      <xdr:row>58</xdr:row>
      <xdr:rowOff>156322</xdr:rowOff>
    </xdr:to>
    <xdr:sp macro="" textlink="">
      <xdr:nvSpPr>
        <xdr:cNvPr id="367" name="楕円 366"/>
        <xdr:cNvSpPr/>
      </xdr:nvSpPr>
      <xdr:spPr>
        <a:xfrm>
          <a:off x="10426700" y="99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65826</xdr:rowOff>
    </xdr:from>
    <xdr:to>
      <xdr:col>50</xdr:col>
      <xdr:colOff>165100</xdr:colOff>
      <xdr:row>58</xdr:row>
      <xdr:rowOff>167426</xdr:rowOff>
    </xdr:to>
    <xdr:sp macro="" textlink="">
      <xdr:nvSpPr>
        <xdr:cNvPr id="369" name="楕円 368"/>
        <xdr:cNvSpPr/>
      </xdr:nvSpPr>
      <xdr:spPr>
        <a:xfrm>
          <a:off x="9588500" y="100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158553</xdr:rowOff>
    </xdr:from>
    <xdr:ext cx="534377" cy="259045"/>
    <xdr:sp macro="" textlink="">
      <xdr:nvSpPr>
        <xdr:cNvPr id="370" name="テキスト ボックス 369"/>
        <xdr:cNvSpPr txBox="1"/>
      </xdr:nvSpPr>
      <xdr:spPr>
        <a:xfrm>
          <a:off x="9372111" y="101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66124</xdr:rowOff>
    </xdr:from>
    <xdr:to>
      <xdr:col>46</xdr:col>
      <xdr:colOff>38100</xdr:colOff>
      <xdr:row>58</xdr:row>
      <xdr:rowOff>167724</xdr:rowOff>
    </xdr:to>
    <xdr:sp macro="" textlink="">
      <xdr:nvSpPr>
        <xdr:cNvPr id="371" name="楕円 370"/>
        <xdr:cNvSpPr/>
      </xdr:nvSpPr>
      <xdr:spPr>
        <a:xfrm>
          <a:off x="8699500" y="100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158851</xdr:rowOff>
    </xdr:from>
    <xdr:ext cx="534377" cy="259045"/>
    <xdr:sp macro="" textlink="">
      <xdr:nvSpPr>
        <xdr:cNvPr id="372" name="テキスト ボックス 371"/>
        <xdr:cNvSpPr txBox="1"/>
      </xdr:nvSpPr>
      <xdr:spPr>
        <a:xfrm>
          <a:off x="8483111" y="101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64099</xdr:rowOff>
    </xdr:from>
    <xdr:to>
      <xdr:col>41</xdr:col>
      <xdr:colOff>101600</xdr:colOff>
      <xdr:row>58</xdr:row>
      <xdr:rowOff>165699</xdr:rowOff>
    </xdr:to>
    <xdr:sp macro="" textlink="">
      <xdr:nvSpPr>
        <xdr:cNvPr id="373" name="楕円 372"/>
        <xdr:cNvSpPr/>
      </xdr:nvSpPr>
      <xdr:spPr>
        <a:xfrm>
          <a:off x="7810500" y="100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156826</xdr:rowOff>
    </xdr:from>
    <xdr:ext cx="534377" cy="259045"/>
    <xdr:sp macro="" textlink="">
      <xdr:nvSpPr>
        <xdr:cNvPr id="374" name="テキスト ボックス 373"/>
        <xdr:cNvSpPr txBox="1"/>
      </xdr:nvSpPr>
      <xdr:spPr>
        <a:xfrm>
          <a:off x="7594111" y="101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63167</xdr:rowOff>
    </xdr:from>
    <xdr:to>
      <xdr:col>36</xdr:col>
      <xdr:colOff>165100</xdr:colOff>
      <xdr:row>58</xdr:row>
      <xdr:rowOff>164767</xdr:rowOff>
    </xdr:to>
    <xdr:sp macro="" textlink="">
      <xdr:nvSpPr>
        <xdr:cNvPr id="375" name="楕円 374"/>
        <xdr:cNvSpPr/>
      </xdr:nvSpPr>
      <xdr:spPr>
        <a:xfrm>
          <a:off x="6921500" y="100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155894</xdr:rowOff>
    </xdr:from>
    <xdr:ext cx="534377" cy="259045"/>
    <xdr:sp macro="" textlink="">
      <xdr:nvSpPr>
        <xdr:cNvPr id="376" name="テキスト ボックス 375"/>
        <xdr:cNvSpPr txBox="1"/>
      </xdr:nvSpPr>
      <xdr:spPr>
        <a:xfrm>
          <a:off x="6705111" y="1009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2770</xdr:rowOff>
    </xdr:from>
    <xdr:to>
      <xdr:col>55</xdr:col>
      <xdr:colOff>0</xdr:colOff>
      <xdr:row>78</xdr:row>
      <xdr:rowOff>23749</xdr:rowOff>
    </xdr:to>
    <xdr:cxnSp macro="">
      <xdr:nvCxnSpPr>
        <xdr:cNvPr id="403" name="直線コネクタ 402"/>
        <xdr:cNvCxnSpPr/>
      </xdr:nvCxnSpPr>
      <xdr:spPr>
        <a:xfrm flipV="1">
          <a:off x="9639300" y="13375870"/>
          <a:ext cx="838200" cy="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167759</xdr:rowOff>
    </xdr:from>
    <xdr:to>
      <xdr:col>50</xdr:col>
      <xdr:colOff>114300</xdr:colOff>
      <xdr:row>78</xdr:row>
      <xdr:rowOff>23749</xdr:rowOff>
    </xdr:to>
    <xdr:cxnSp macro="">
      <xdr:nvCxnSpPr>
        <xdr:cNvPr id="406" name="直線コネクタ 405"/>
        <xdr:cNvCxnSpPr/>
      </xdr:nvCxnSpPr>
      <xdr:spPr>
        <a:xfrm>
          <a:off x="8750300" y="13369409"/>
          <a:ext cx="8890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167759</xdr:rowOff>
    </xdr:from>
    <xdr:to>
      <xdr:col>45</xdr:col>
      <xdr:colOff>177800</xdr:colOff>
      <xdr:row>78</xdr:row>
      <xdr:rowOff>13173</xdr:rowOff>
    </xdr:to>
    <xdr:cxnSp macro="">
      <xdr:nvCxnSpPr>
        <xdr:cNvPr id="409" name="直線コネクタ 408"/>
        <xdr:cNvCxnSpPr/>
      </xdr:nvCxnSpPr>
      <xdr:spPr>
        <a:xfrm flipV="1">
          <a:off x="7861300" y="13369409"/>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4893</xdr:rowOff>
    </xdr:from>
    <xdr:to>
      <xdr:col>41</xdr:col>
      <xdr:colOff>50800</xdr:colOff>
      <xdr:row>78</xdr:row>
      <xdr:rowOff>13173</xdr:rowOff>
    </xdr:to>
    <xdr:cxnSp macro="">
      <xdr:nvCxnSpPr>
        <xdr:cNvPr id="412" name="直線コネクタ 411"/>
        <xdr:cNvCxnSpPr/>
      </xdr:nvCxnSpPr>
      <xdr:spPr>
        <a:xfrm>
          <a:off x="6972300" y="13377993"/>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123420</xdr:rowOff>
    </xdr:from>
    <xdr:to>
      <xdr:col>55</xdr:col>
      <xdr:colOff>50800</xdr:colOff>
      <xdr:row>78</xdr:row>
      <xdr:rowOff>53570</xdr:rowOff>
    </xdr:to>
    <xdr:sp macro="" textlink="">
      <xdr:nvSpPr>
        <xdr:cNvPr id="422" name="楕円 421"/>
        <xdr:cNvSpPr/>
      </xdr:nvSpPr>
      <xdr:spPr>
        <a:xfrm>
          <a:off x="10426700" y="133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101847</xdr:rowOff>
    </xdr:from>
    <xdr:ext cx="534377" cy="259045"/>
    <xdr:sp macro="" textlink="">
      <xdr:nvSpPr>
        <xdr:cNvPr id="423" name="商工費該当値テキスト"/>
        <xdr:cNvSpPr txBox="1"/>
      </xdr:nvSpPr>
      <xdr:spPr>
        <a:xfrm>
          <a:off x="10528300" y="13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144399</xdr:rowOff>
    </xdr:from>
    <xdr:to>
      <xdr:col>50</xdr:col>
      <xdr:colOff>165100</xdr:colOff>
      <xdr:row>78</xdr:row>
      <xdr:rowOff>74549</xdr:rowOff>
    </xdr:to>
    <xdr:sp macro="" textlink="">
      <xdr:nvSpPr>
        <xdr:cNvPr id="424" name="楕円 423"/>
        <xdr:cNvSpPr/>
      </xdr:nvSpPr>
      <xdr:spPr>
        <a:xfrm>
          <a:off x="9588500" y="133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65676</xdr:rowOff>
    </xdr:from>
    <xdr:ext cx="534377" cy="259045"/>
    <xdr:sp macro="" textlink="">
      <xdr:nvSpPr>
        <xdr:cNvPr id="425" name="テキスト ボックス 424"/>
        <xdr:cNvSpPr txBox="1"/>
      </xdr:nvSpPr>
      <xdr:spPr>
        <a:xfrm>
          <a:off x="9372111" y="134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116959</xdr:rowOff>
    </xdr:from>
    <xdr:to>
      <xdr:col>46</xdr:col>
      <xdr:colOff>38100</xdr:colOff>
      <xdr:row>78</xdr:row>
      <xdr:rowOff>47109</xdr:rowOff>
    </xdr:to>
    <xdr:sp macro="" textlink="">
      <xdr:nvSpPr>
        <xdr:cNvPr id="426" name="楕円 425"/>
        <xdr:cNvSpPr/>
      </xdr:nvSpPr>
      <xdr:spPr>
        <a:xfrm>
          <a:off x="8699500" y="133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38236</xdr:rowOff>
    </xdr:from>
    <xdr:ext cx="534377" cy="259045"/>
    <xdr:sp macro="" textlink="">
      <xdr:nvSpPr>
        <xdr:cNvPr id="427" name="テキスト ボックス 426"/>
        <xdr:cNvSpPr txBox="1"/>
      </xdr:nvSpPr>
      <xdr:spPr>
        <a:xfrm>
          <a:off x="8483111" y="134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133823</xdr:rowOff>
    </xdr:from>
    <xdr:to>
      <xdr:col>41</xdr:col>
      <xdr:colOff>101600</xdr:colOff>
      <xdr:row>78</xdr:row>
      <xdr:rowOff>63973</xdr:rowOff>
    </xdr:to>
    <xdr:sp macro="" textlink="">
      <xdr:nvSpPr>
        <xdr:cNvPr id="428" name="楕円 427"/>
        <xdr:cNvSpPr/>
      </xdr:nvSpPr>
      <xdr:spPr>
        <a:xfrm>
          <a:off x="7810500" y="133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80500</xdr:rowOff>
    </xdr:from>
    <xdr:ext cx="534377" cy="259045"/>
    <xdr:sp macro="" textlink="">
      <xdr:nvSpPr>
        <xdr:cNvPr id="429" name="テキスト ボックス 428"/>
        <xdr:cNvSpPr txBox="1"/>
      </xdr:nvSpPr>
      <xdr:spPr>
        <a:xfrm>
          <a:off x="7594111" y="131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125543</xdr:rowOff>
    </xdr:from>
    <xdr:to>
      <xdr:col>36</xdr:col>
      <xdr:colOff>165100</xdr:colOff>
      <xdr:row>78</xdr:row>
      <xdr:rowOff>55693</xdr:rowOff>
    </xdr:to>
    <xdr:sp macro="" textlink="">
      <xdr:nvSpPr>
        <xdr:cNvPr id="430" name="楕円 429"/>
        <xdr:cNvSpPr/>
      </xdr:nvSpPr>
      <xdr:spPr>
        <a:xfrm>
          <a:off x="6921500" y="133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72220</xdr:rowOff>
    </xdr:from>
    <xdr:ext cx="534377" cy="259045"/>
    <xdr:sp macro="" textlink="">
      <xdr:nvSpPr>
        <xdr:cNvPr id="431" name="テキスト ボックス 430"/>
        <xdr:cNvSpPr txBox="1"/>
      </xdr:nvSpPr>
      <xdr:spPr>
        <a:xfrm>
          <a:off x="6705111" y="131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144649</xdr:rowOff>
    </xdr:from>
    <xdr:to>
      <xdr:col>55</xdr:col>
      <xdr:colOff>0</xdr:colOff>
      <xdr:row>96</xdr:row>
      <xdr:rowOff>56059</xdr:rowOff>
    </xdr:to>
    <xdr:cxnSp macro="">
      <xdr:nvCxnSpPr>
        <xdr:cNvPr id="464" name="直線コネクタ 463"/>
        <xdr:cNvCxnSpPr/>
      </xdr:nvCxnSpPr>
      <xdr:spPr>
        <a:xfrm flipV="1">
          <a:off x="9639300" y="16432399"/>
          <a:ext cx="838200" cy="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6091</xdr:rowOff>
    </xdr:from>
    <xdr:to>
      <xdr:col>50</xdr:col>
      <xdr:colOff>114300</xdr:colOff>
      <xdr:row>96</xdr:row>
      <xdr:rowOff>56059</xdr:rowOff>
    </xdr:to>
    <xdr:cxnSp macro="">
      <xdr:nvCxnSpPr>
        <xdr:cNvPr id="467" name="直線コネクタ 466"/>
        <xdr:cNvCxnSpPr/>
      </xdr:nvCxnSpPr>
      <xdr:spPr>
        <a:xfrm>
          <a:off x="8750300" y="16465291"/>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6091</xdr:rowOff>
    </xdr:from>
    <xdr:to>
      <xdr:col>45</xdr:col>
      <xdr:colOff>177800</xdr:colOff>
      <xdr:row>96</xdr:row>
      <xdr:rowOff>96972</xdr:rowOff>
    </xdr:to>
    <xdr:cxnSp macro="">
      <xdr:nvCxnSpPr>
        <xdr:cNvPr id="470" name="直線コネクタ 469"/>
        <xdr:cNvCxnSpPr/>
      </xdr:nvCxnSpPr>
      <xdr:spPr>
        <a:xfrm flipV="1">
          <a:off x="7861300" y="16465291"/>
          <a:ext cx="88900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96972</xdr:rowOff>
    </xdr:from>
    <xdr:to>
      <xdr:col>41</xdr:col>
      <xdr:colOff>50800</xdr:colOff>
      <xdr:row>96</xdr:row>
      <xdr:rowOff>122258</xdr:rowOff>
    </xdr:to>
    <xdr:cxnSp macro="">
      <xdr:nvCxnSpPr>
        <xdr:cNvPr id="473" name="直線コネクタ 472"/>
        <xdr:cNvCxnSpPr/>
      </xdr:nvCxnSpPr>
      <xdr:spPr>
        <a:xfrm flipV="1">
          <a:off x="6972300" y="16556172"/>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93849</xdr:rowOff>
    </xdr:from>
    <xdr:to>
      <xdr:col>55</xdr:col>
      <xdr:colOff>50800</xdr:colOff>
      <xdr:row>96</xdr:row>
      <xdr:rowOff>23999</xdr:rowOff>
    </xdr:to>
    <xdr:sp macro="" textlink="">
      <xdr:nvSpPr>
        <xdr:cNvPr id="483" name="楕円 482"/>
        <xdr:cNvSpPr/>
      </xdr:nvSpPr>
      <xdr:spPr>
        <a:xfrm>
          <a:off x="10426700" y="163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116726</xdr:rowOff>
    </xdr:from>
    <xdr:ext cx="599010" cy="259045"/>
    <xdr:sp macro="" textlink="">
      <xdr:nvSpPr>
        <xdr:cNvPr id="484" name="土木費該当値テキスト"/>
        <xdr:cNvSpPr txBox="1"/>
      </xdr:nvSpPr>
      <xdr:spPr>
        <a:xfrm>
          <a:off x="10528300" y="162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5259</xdr:rowOff>
    </xdr:from>
    <xdr:to>
      <xdr:col>50</xdr:col>
      <xdr:colOff>165100</xdr:colOff>
      <xdr:row>96</xdr:row>
      <xdr:rowOff>106859</xdr:rowOff>
    </xdr:to>
    <xdr:sp macro="" textlink="">
      <xdr:nvSpPr>
        <xdr:cNvPr id="485" name="楕円 484"/>
        <xdr:cNvSpPr/>
      </xdr:nvSpPr>
      <xdr:spPr>
        <a:xfrm>
          <a:off x="9588500" y="164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123386</xdr:rowOff>
    </xdr:from>
    <xdr:ext cx="599010" cy="259045"/>
    <xdr:sp macro="" textlink="">
      <xdr:nvSpPr>
        <xdr:cNvPr id="486" name="テキスト ボックス 485"/>
        <xdr:cNvSpPr txBox="1"/>
      </xdr:nvSpPr>
      <xdr:spPr>
        <a:xfrm>
          <a:off x="9339795" y="16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126741</xdr:rowOff>
    </xdr:from>
    <xdr:to>
      <xdr:col>46</xdr:col>
      <xdr:colOff>38100</xdr:colOff>
      <xdr:row>96</xdr:row>
      <xdr:rowOff>56891</xdr:rowOff>
    </xdr:to>
    <xdr:sp macro="" textlink="">
      <xdr:nvSpPr>
        <xdr:cNvPr id="487" name="楕円 486"/>
        <xdr:cNvSpPr/>
      </xdr:nvSpPr>
      <xdr:spPr>
        <a:xfrm>
          <a:off x="8699500" y="1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73418</xdr:rowOff>
    </xdr:from>
    <xdr:ext cx="599010" cy="259045"/>
    <xdr:sp macro="" textlink="">
      <xdr:nvSpPr>
        <xdr:cNvPr id="488" name="テキスト ボックス 487"/>
        <xdr:cNvSpPr txBox="1"/>
      </xdr:nvSpPr>
      <xdr:spPr>
        <a:xfrm>
          <a:off x="8450795" y="161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46172</xdr:rowOff>
    </xdr:from>
    <xdr:to>
      <xdr:col>41</xdr:col>
      <xdr:colOff>101600</xdr:colOff>
      <xdr:row>96</xdr:row>
      <xdr:rowOff>147772</xdr:rowOff>
    </xdr:to>
    <xdr:sp macro="" textlink="">
      <xdr:nvSpPr>
        <xdr:cNvPr id="489" name="楕円 488"/>
        <xdr:cNvSpPr/>
      </xdr:nvSpPr>
      <xdr:spPr>
        <a:xfrm>
          <a:off x="7810500" y="165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164299</xdr:rowOff>
    </xdr:from>
    <xdr:ext cx="599010" cy="259045"/>
    <xdr:sp macro="" textlink="">
      <xdr:nvSpPr>
        <xdr:cNvPr id="490" name="テキスト ボックス 489"/>
        <xdr:cNvSpPr txBox="1"/>
      </xdr:nvSpPr>
      <xdr:spPr>
        <a:xfrm>
          <a:off x="7561795" y="1628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71458</xdr:rowOff>
    </xdr:from>
    <xdr:to>
      <xdr:col>36</xdr:col>
      <xdr:colOff>165100</xdr:colOff>
      <xdr:row>97</xdr:row>
      <xdr:rowOff>1608</xdr:rowOff>
    </xdr:to>
    <xdr:sp macro="" textlink="">
      <xdr:nvSpPr>
        <xdr:cNvPr id="491" name="楕円 490"/>
        <xdr:cNvSpPr/>
      </xdr:nvSpPr>
      <xdr:spPr>
        <a:xfrm>
          <a:off x="6921500" y="165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18135</xdr:rowOff>
    </xdr:from>
    <xdr:ext cx="599010" cy="259045"/>
    <xdr:sp macro="" textlink="">
      <xdr:nvSpPr>
        <xdr:cNvPr id="492" name="テキスト ボックス 491"/>
        <xdr:cNvSpPr txBox="1"/>
      </xdr:nvSpPr>
      <xdr:spPr>
        <a:xfrm>
          <a:off x="6672795" y="1630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33943</xdr:rowOff>
    </xdr:from>
    <xdr:to>
      <xdr:col>85</xdr:col>
      <xdr:colOff>127000</xdr:colOff>
      <xdr:row>37</xdr:row>
      <xdr:rowOff>130739</xdr:rowOff>
    </xdr:to>
    <xdr:cxnSp macro="">
      <xdr:nvCxnSpPr>
        <xdr:cNvPr id="519" name="直線コネクタ 518"/>
        <xdr:cNvCxnSpPr/>
      </xdr:nvCxnSpPr>
      <xdr:spPr>
        <a:xfrm>
          <a:off x="15481300" y="6377593"/>
          <a:ext cx="838200" cy="9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33943</xdr:rowOff>
    </xdr:from>
    <xdr:to>
      <xdr:col>81</xdr:col>
      <xdr:colOff>50800</xdr:colOff>
      <xdr:row>37</xdr:row>
      <xdr:rowOff>141533</xdr:rowOff>
    </xdr:to>
    <xdr:cxnSp macro="">
      <xdr:nvCxnSpPr>
        <xdr:cNvPr id="522" name="直線コネクタ 521"/>
        <xdr:cNvCxnSpPr/>
      </xdr:nvCxnSpPr>
      <xdr:spPr>
        <a:xfrm flipV="1">
          <a:off x="14592300" y="6377593"/>
          <a:ext cx="889000" cy="10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141533</xdr:rowOff>
    </xdr:from>
    <xdr:to>
      <xdr:col>76</xdr:col>
      <xdr:colOff>114300</xdr:colOff>
      <xdr:row>37</xdr:row>
      <xdr:rowOff>149281</xdr:rowOff>
    </xdr:to>
    <xdr:cxnSp macro="">
      <xdr:nvCxnSpPr>
        <xdr:cNvPr id="525" name="直線コネクタ 524"/>
        <xdr:cNvCxnSpPr/>
      </xdr:nvCxnSpPr>
      <xdr:spPr>
        <a:xfrm flipV="1">
          <a:off x="13703300" y="6485183"/>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146067</xdr:rowOff>
    </xdr:from>
    <xdr:to>
      <xdr:col>71</xdr:col>
      <xdr:colOff>177800</xdr:colOff>
      <xdr:row>37</xdr:row>
      <xdr:rowOff>149281</xdr:rowOff>
    </xdr:to>
    <xdr:cxnSp macro="">
      <xdr:nvCxnSpPr>
        <xdr:cNvPr id="528" name="直線コネクタ 527"/>
        <xdr:cNvCxnSpPr/>
      </xdr:nvCxnSpPr>
      <xdr:spPr>
        <a:xfrm>
          <a:off x="12814300" y="6489717"/>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79939</xdr:rowOff>
    </xdr:from>
    <xdr:to>
      <xdr:col>85</xdr:col>
      <xdr:colOff>177800</xdr:colOff>
      <xdr:row>38</xdr:row>
      <xdr:rowOff>10089</xdr:rowOff>
    </xdr:to>
    <xdr:sp macro="" textlink="">
      <xdr:nvSpPr>
        <xdr:cNvPr id="538" name="楕円 537"/>
        <xdr:cNvSpPr/>
      </xdr:nvSpPr>
      <xdr:spPr>
        <a:xfrm>
          <a:off x="16268700" y="64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102816</xdr:rowOff>
    </xdr:from>
    <xdr:ext cx="534377" cy="259045"/>
    <xdr:sp macro="" textlink="">
      <xdr:nvSpPr>
        <xdr:cNvPr id="539" name="消防費該当値テキスト"/>
        <xdr:cNvSpPr txBox="1"/>
      </xdr:nvSpPr>
      <xdr:spPr>
        <a:xfrm>
          <a:off x="16370300" y="62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154593</xdr:rowOff>
    </xdr:from>
    <xdr:to>
      <xdr:col>81</xdr:col>
      <xdr:colOff>101600</xdr:colOff>
      <xdr:row>37</xdr:row>
      <xdr:rowOff>84743</xdr:rowOff>
    </xdr:to>
    <xdr:sp macro="" textlink="">
      <xdr:nvSpPr>
        <xdr:cNvPr id="540" name="楕円 539"/>
        <xdr:cNvSpPr/>
      </xdr:nvSpPr>
      <xdr:spPr>
        <a:xfrm>
          <a:off x="15430500" y="63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101270</xdr:rowOff>
    </xdr:from>
    <xdr:ext cx="599010" cy="259045"/>
    <xdr:sp macro="" textlink="">
      <xdr:nvSpPr>
        <xdr:cNvPr id="541" name="テキスト ボックス 540"/>
        <xdr:cNvSpPr txBox="1"/>
      </xdr:nvSpPr>
      <xdr:spPr>
        <a:xfrm>
          <a:off x="15181795" y="610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90733</xdr:rowOff>
    </xdr:from>
    <xdr:to>
      <xdr:col>76</xdr:col>
      <xdr:colOff>165100</xdr:colOff>
      <xdr:row>38</xdr:row>
      <xdr:rowOff>20883</xdr:rowOff>
    </xdr:to>
    <xdr:sp macro="" textlink="">
      <xdr:nvSpPr>
        <xdr:cNvPr id="542" name="楕円 541"/>
        <xdr:cNvSpPr/>
      </xdr:nvSpPr>
      <xdr:spPr>
        <a:xfrm>
          <a:off x="14541500" y="64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37410</xdr:rowOff>
    </xdr:from>
    <xdr:ext cx="534377" cy="259045"/>
    <xdr:sp macro="" textlink="">
      <xdr:nvSpPr>
        <xdr:cNvPr id="543" name="テキスト ボックス 542"/>
        <xdr:cNvSpPr txBox="1"/>
      </xdr:nvSpPr>
      <xdr:spPr>
        <a:xfrm>
          <a:off x="14325111" y="62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98481</xdr:rowOff>
    </xdr:from>
    <xdr:to>
      <xdr:col>72</xdr:col>
      <xdr:colOff>38100</xdr:colOff>
      <xdr:row>38</xdr:row>
      <xdr:rowOff>28631</xdr:rowOff>
    </xdr:to>
    <xdr:sp macro="" textlink="">
      <xdr:nvSpPr>
        <xdr:cNvPr id="544" name="楕円 543"/>
        <xdr:cNvSpPr/>
      </xdr:nvSpPr>
      <xdr:spPr>
        <a:xfrm>
          <a:off x="13652500" y="64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45158</xdr:rowOff>
    </xdr:from>
    <xdr:ext cx="534377" cy="259045"/>
    <xdr:sp macro="" textlink="">
      <xdr:nvSpPr>
        <xdr:cNvPr id="545" name="テキスト ボックス 544"/>
        <xdr:cNvSpPr txBox="1"/>
      </xdr:nvSpPr>
      <xdr:spPr>
        <a:xfrm>
          <a:off x="13436111" y="62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95267</xdr:rowOff>
    </xdr:from>
    <xdr:to>
      <xdr:col>67</xdr:col>
      <xdr:colOff>101600</xdr:colOff>
      <xdr:row>38</xdr:row>
      <xdr:rowOff>25417</xdr:rowOff>
    </xdr:to>
    <xdr:sp macro="" textlink="">
      <xdr:nvSpPr>
        <xdr:cNvPr id="546" name="楕円 545"/>
        <xdr:cNvSpPr/>
      </xdr:nvSpPr>
      <xdr:spPr>
        <a:xfrm>
          <a:off x="12763500" y="64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41944</xdr:rowOff>
    </xdr:from>
    <xdr:ext cx="534377" cy="259045"/>
    <xdr:sp macro="" textlink="">
      <xdr:nvSpPr>
        <xdr:cNvPr id="547" name="テキスト ボックス 546"/>
        <xdr:cNvSpPr txBox="1"/>
      </xdr:nvSpPr>
      <xdr:spPr>
        <a:xfrm>
          <a:off x="12547111" y="621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5622</xdr:rowOff>
    </xdr:from>
    <xdr:to>
      <xdr:col>85</xdr:col>
      <xdr:colOff>127000</xdr:colOff>
      <xdr:row>58</xdr:row>
      <xdr:rowOff>39343</xdr:rowOff>
    </xdr:to>
    <xdr:cxnSp macro="">
      <xdr:nvCxnSpPr>
        <xdr:cNvPr id="576" name="直線コネクタ 575"/>
        <xdr:cNvCxnSpPr/>
      </xdr:nvCxnSpPr>
      <xdr:spPr>
        <a:xfrm>
          <a:off x="15481300" y="9949722"/>
          <a:ext cx="838200" cy="3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5622</xdr:rowOff>
    </xdr:from>
    <xdr:to>
      <xdr:col>81</xdr:col>
      <xdr:colOff>50800</xdr:colOff>
      <xdr:row>58</xdr:row>
      <xdr:rowOff>16717</xdr:rowOff>
    </xdr:to>
    <xdr:cxnSp macro="">
      <xdr:nvCxnSpPr>
        <xdr:cNvPr id="579" name="直線コネクタ 578"/>
        <xdr:cNvCxnSpPr/>
      </xdr:nvCxnSpPr>
      <xdr:spPr>
        <a:xfrm flipV="1">
          <a:off x="14592300" y="9949722"/>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16717</xdr:rowOff>
    </xdr:from>
    <xdr:to>
      <xdr:col>76</xdr:col>
      <xdr:colOff>114300</xdr:colOff>
      <xdr:row>58</xdr:row>
      <xdr:rowOff>53682</xdr:rowOff>
    </xdr:to>
    <xdr:cxnSp macro="">
      <xdr:nvCxnSpPr>
        <xdr:cNvPr id="582" name="直線コネクタ 581"/>
        <xdr:cNvCxnSpPr/>
      </xdr:nvCxnSpPr>
      <xdr:spPr>
        <a:xfrm flipV="1">
          <a:off x="13703300" y="9960817"/>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53682</xdr:rowOff>
    </xdr:from>
    <xdr:to>
      <xdr:col>71</xdr:col>
      <xdr:colOff>177800</xdr:colOff>
      <xdr:row>58</xdr:row>
      <xdr:rowOff>54320</xdr:rowOff>
    </xdr:to>
    <xdr:cxnSp macro="">
      <xdr:nvCxnSpPr>
        <xdr:cNvPr id="585" name="直線コネクタ 584"/>
        <xdr:cNvCxnSpPr/>
      </xdr:nvCxnSpPr>
      <xdr:spPr>
        <a:xfrm flipV="1">
          <a:off x="12814300" y="9997782"/>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159993</xdr:rowOff>
    </xdr:from>
    <xdr:to>
      <xdr:col>85</xdr:col>
      <xdr:colOff>177800</xdr:colOff>
      <xdr:row>58</xdr:row>
      <xdr:rowOff>90143</xdr:rowOff>
    </xdr:to>
    <xdr:sp macro="" textlink="">
      <xdr:nvSpPr>
        <xdr:cNvPr id="595" name="楕円 594"/>
        <xdr:cNvSpPr/>
      </xdr:nvSpPr>
      <xdr:spPr>
        <a:xfrm>
          <a:off x="16268700" y="99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74920</xdr:rowOff>
    </xdr:from>
    <xdr:ext cx="534377" cy="259045"/>
    <xdr:sp macro="" textlink="">
      <xdr:nvSpPr>
        <xdr:cNvPr id="596" name="教育費該当値テキスト"/>
        <xdr:cNvSpPr txBox="1"/>
      </xdr:nvSpPr>
      <xdr:spPr>
        <a:xfrm>
          <a:off x="16370300" y="984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126272</xdr:rowOff>
    </xdr:from>
    <xdr:to>
      <xdr:col>81</xdr:col>
      <xdr:colOff>101600</xdr:colOff>
      <xdr:row>58</xdr:row>
      <xdr:rowOff>56422</xdr:rowOff>
    </xdr:to>
    <xdr:sp macro="" textlink="">
      <xdr:nvSpPr>
        <xdr:cNvPr id="597" name="楕円 596"/>
        <xdr:cNvSpPr/>
      </xdr:nvSpPr>
      <xdr:spPr>
        <a:xfrm>
          <a:off x="15430500" y="98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47549</xdr:rowOff>
    </xdr:from>
    <xdr:ext cx="599010" cy="259045"/>
    <xdr:sp macro="" textlink="">
      <xdr:nvSpPr>
        <xdr:cNvPr id="598" name="テキスト ボックス 597"/>
        <xdr:cNvSpPr txBox="1"/>
      </xdr:nvSpPr>
      <xdr:spPr>
        <a:xfrm>
          <a:off x="15181795" y="999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137367</xdr:rowOff>
    </xdr:from>
    <xdr:to>
      <xdr:col>76</xdr:col>
      <xdr:colOff>165100</xdr:colOff>
      <xdr:row>58</xdr:row>
      <xdr:rowOff>67517</xdr:rowOff>
    </xdr:to>
    <xdr:sp macro="" textlink="">
      <xdr:nvSpPr>
        <xdr:cNvPr id="599" name="楕円 598"/>
        <xdr:cNvSpPr/>
      </xdr:nvSpPr>
      <xdr:spPr>
        <a:xfrm>
          <a:off x="14541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58644</xdr:rowOff>
    </xdr:from>
    <xdr:ext cx="599010" cy="259045"/>
    <xdr:sp macro="" textlink="">
      <xdr:nvSpPr>
        <xdr:cNvPr id="600" name="テキスト ボックス 599"/>
        <xdr:cNvSpPr txBox="1"/>
      </xdr:nvSpPr>
      <xdr:spPr>
        <a:xfrm>
          <a:off x="14292795" y="1000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2882</xdr:rowOff>
    </xdr:from>
    <xdr:to>
      <xdr:col>72</xdr:col>
      <xdr:colOff>38100</xdr:colOff>
      <xdr:row>58</xdr:row>
      <xdr:rowOff>104482</xdr:rowOff>
    </xdr:to>
    <xdr:sp macro="" textlink="">
      <xdr:nvSpPr>
        <xdr:cNvPr id="601" name="楕円 600"/>
        <xdr:cNvSpPr/>
      </xdr:nvSpPr>
      <xdr:spPr>
        <a:xfrm>
          <a:off x="13652500" y="99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95609</xdr:rowOff>
    </xdr:from>
    <xdr:ext cx="534377" cy="259045"/>
    <xdr:sp macro="" textlink="">
      <xdr:nvSpPr>
        <xdr:cNvPr id="602" name="テキスト ボックス 601"/>
        <xdr:cNvSpPr txBox="1"/>
      </xdr:nvSpPr>
      <xdr:spPr>
        <a:xfrm>
          <a:off x="13436111" y="100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3520</xdr:rowOff>
    </xdr:from>
    <xdr:to>
      <xdr:col>67</xdr:col>
      <xdr:colOff>101600</xdr:colOff>
      <xdr:row>58</xdr:row>
      <xdr:rowOff>105120</xdr:rowOff>
    </xdr:to>
    <xdr:sp macro="" textlink="">
      <xdr:nvSpPr>
        <xdr:cNvPr id="603" name="楕円 602"/>
        <xdr:cNvSpPr/>
      </xdr:nvSpPr>
      <xdr:spPr>
        <a:xfrm>
          <a:off x="12763500" y="99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96247</xdr:rowOff>
    </xdr:from>
    <xdr:ext cx="534377" cy="259045"/>
    <xdr:sp macro="" textlink="">
      <xdr:nvSpPr>
        <xdr:cNvPr id="604" name="テキスト ボックス 603"/>
        <xdr:cNvSpPr txBox="1"/>
      </xdr:nvSpPr>
      <xdr:spPr>
        <a:xfrm>
          <a:off x="12547111" y="100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44369</xdr:rowOff>
    </xdr:from>
    <xdr:to>
      <xdr:col>76</xdr:col>
      <xdr:colOff>114300</xdr:colOff>
      <xdr:row>79</xdr:row>
      <xdr:rowOff>44450</xdr:rowOff>
    </xdr:to>
    <xdr:cxnSp macro="">
      <xdr:nvCxnSpPr>
        <xdr:cNvPr id="639" name="直線コネクタ 638"/>
        <xdr:cNvCxnSpPr/>
      </xdr:nvCxnSpPr>
      <xdr:spPr>
        <a:xfrm>
          <a:off x="13703300" y="1358891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41700</xdr:rowOff>
    </xdr:from>
    <xdr:to>
      <xdr:col>71</xdr:col>
      <xdr:colOff>177800</xdr:colOff>
      <xdr:row>79</xdr:row>
      <xdr:rowOff>44369</xdr:rowOff>
    </xdr:to>
    <xdr:cxnSp macro="">
      <xdr:nvCxnSpPr>
        <xdr:cNvPr id="642" name="直線コネクタ 641"/>
        <xdr:cNvCxnSpPr/>
      </xdr:nvCxnSpPr>
      <xdr:spPr>
        <a:xfrm>
          <a:off x="12814300" y="13586250"/>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165019</xdr:rowOff>
    </xdr:from>
    <xdr:to>
      <xdr:col>72</xdr:col>
      <xdr:colOff>38100</xdr:colOff>
      <xdr:row>79</xdr:row>
      <xdr:rowOff>95169</xdr:rowOff>
    </xdr:to>
    <xdr:sp macro="" textlink="">
      <xdr:nvSpPr>
        <xdr:cNvPr id="658" name="楕円 657"/>
        <xdr:cNvSpPr/>
      </xdr:nvSpPr>
      <xdr:spPr>
        <a:xfrm>
          <a:off x="13652500" y="135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86296</xdr:rowOff>
    </xdr:from>
    <xdr:ext cx="313932" cy="259045"/>
    <xdr:sp macro="" textlink="">
      <xdr:nvSpPr>
        <xdr:cNvPr id="659" name="テキスト ボックス 658"/>
        <xdr:cNvSpPr txBox="1"/>
      </xdr:nvSpPr>
      <xdr:spPr>
        <a:xfrm>
          <a:off x="13546333" y="13630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162350</xdr:rowOff>
    </xdr:from>
    <xdr:to>
      <xdr:col>67</xdr:col>
      <xdr:colOff>101600</xdr:colOff>
      <xdr:row>79</xdr:row>
      <xdr:rowOff>92500</xdr:rowOff>
    </xdr:to>
    <xdr:sp macro="" textlink="">
      <xdr:nvSpPr>
        <xdr:cNvPr id="660" name="楕円 659"/>
        <xdr:cNvSpPr/>
      </xdr:nvSpPr>
      <xdr:spPr>
        <a:xfrm>
          <a:off x="12763500" y="135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83627</xdr:rowOff>
    </xdr:from>
    <xdr:ext cx="469744" cy="259045"/>
    <xdr:sp macro="" textlink="">
      <xdr:nvSpPr>
        <xdr:cNvPr id="661" name="テキスト ボックス 660"/>
        <xdr:cNvSpPr txBox="1"/>
      </xdr:nvSpPr>
      <xdr:spPr>
        <a:xfrm>
          <a:off x="12579428" y="136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139285</xdr:rowOff>
    </xdr:from>
    <xdr:to>
      <xdr:col>85</xdr:col>
      <xdr:colOff>127000</xdr:colOff>
      <xdr:row>96</xdr:row>
      <xdr:rowOff>139731</xdr:rowOff>
    </xdr:to>
    <xdr:cxnSp macro="">
      <xdr:nvCxnSpPr>
        <xdr:cNvPr id="690" name="直線コネクタ 689"/>
        <xdr:cNvCxnSpPr/>
      </xdr:nvCxnSpPr>
      <xdr:spPr>
        <a:xfrm flipV="1">
          <a:off x="15481300" y="16598485"/>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139731</xdr:rowOff>
    </xdr:from>
    <xdr:to>
      <xdr:col>81</xdr:col>
      <xdr:colOff>50800</xdr:colOff>
      <xdr:row>96</xdr:row>
      <xdr:rowOff>157293</xdr:rowOff>
    </xdr:to>
    <xdr:cxnSp macro="">
      <xdr:nvCxnSpPr>
        <xdr:cNvPr id="693" name="直線コネクタ 692"/>
        <xdr:cNvCxnSpPr/>
      </xdr:nvCxnSpPr>
      <xdr:spPr>
        <a:xfrm flipV="1">
          <a:off x="14592300" y="16598931"/>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156705</xdr:rowOff>
    </xdr:from>
    <xdr:to>
      <xdr:col>76</xdr:col>
      <xdr:colOff>114300</xdr:colOff>
      <xdr:row>96</xdr:row>
      <xdr:rowOff>157293</xdr:rowOff>
    </xdr:to>
    <xdr:cxnSp macro="">
      <xdr:nvCxnSpPr>
        <xdr:cNvPr id="696" name="直線コネクタ 695"/>
        <xdr:cNvCxnSpPr/>
      </xdr:nvCxnSpPr>
      <xdr:spPr>
        <a:xfrm>
          <a:off x="13703300" y="1661590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156705</xdr:rowOff>
    </xdr:from>
    <xdr:to>
      <xdr:col>71</xdr:col>
      <xdr:colOff>177800</xdr:colOff>
      <xdr:row>97</xdr:row>
      <xdr:rowOff>26091</xdr:rowOff>
    </xdr:to>
    <xdr:cxnSp macro="">
      <xdr:nvCxnSpPr>
        <xdr:cNvPr id="699" name="直線コネクタ 698"/>
        <xdr:cNvCxnSpPr/>
      </xdr:nvCxnSpPr>
      <xdr:spPr>
        <a:xfrm flipV="1">
          <a:off x="12814300" y="16615905"/>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88485</xdr:rowOff>
    </xdr:from>
    <xdr:to>
      <xdr:col>85</xdr:col>
      <xdr:colOff>177800</xdr:colOff>
      <xdr:row>97</xdr:row>
      <xdr:rowOff>18635</xdr:rowOff>
    </xdr:to>
    <xdr:sp macro="" textlink="">
      <xdr:nvSpPr>
        <xdr:cNvPr id="709" name="楕円 708"/>
        <xdr:cNvSpPr/>
      </xdr:nvSpPr>
      <xdr:spPr>
        <a:xfrm>
          <a:off x="16268700" y="165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111362</xdr:rowOff>
    </xdr:from>
    <xdr:ext cx="599010" cy="259045"/>
    <xdr:sp macro="" textlink="">
      <xdr:nvSpPr>
        <xdr:cNvPr id="710" name="公債費該当値テキスト"/>
        <xdr:cNvSpPr txBox="1"/>
      </xdr:nvSpPr>
      <xdr:spPr>
        <a:xfrm>
          <a:off x="16370300" y="1639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88931</xdr:rowOff>
    </xdr:from>
    <xdr:to>
      <xdr:col>81</xdr:col>
      <xdr:colOff>101600</xdr:colOff>
      <xdr:row>97</xdr:row>
      <xdr:rowOff>19081</xdr:rowOff>
    </xdr:to>
    <xdr:sp macro="" textlink="">
      <xdr:nvSpPr>
        <xdr:cNvPr id="711" name="楕円 710"/>
        <xdr:cNvSpPr/>
      </xdr:nvSpPr>
      <xdr:spPr>
        <a:xfrm>
          <a:off x="15430500" y="16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35608</xdr:rowOff>
    </xdr:from>
    <xdr:ext cx="599010" cy="259045"/>
    <xdr:sp macro="" textlink="">
      <xdr:nvSpPr>
        <xdr:cNvPr id="712" name="テキスト ボックス 711"/>
        <xdr:cNvSpPr txBox="1"/>
      </xdr:nvSpPr>
      <xdr:spPr>
        <a:xfrm>
          <a:off x="15181795" y="1632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106493</xdr:rowOff>
    </xdr:from>
    <xdr:to>
      <xdr:col>76</xdr:col>
      <xdr:colOff>165100</xdr:colOff>
      <xdr:row>97</xdr:row>
      <xdr:rowOff>36643</xdr:rowOff>
    </xdr:to>
    <xdr:sp macro="" textlink="">
      <xdr:nvSpPr>
        <xdr:cNvPr id="713" name="楕円 712"/>
        <xdr:cNvSpPr/>
      </xdr:nvSpPr>
      <xdr:spPr>
        <a:xfrm>
          <a:off x="14541500" y="165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53170</xdr:rowOff>
    </xdr:from>
    <xdr:ext cx="599010" cy="259045"/>
    <xdr:sp macro="" textlink="">
      <xdr:nvSpPr>
        <xdr:cNvPr id="714" name="テキスト ボックス 713"/>
        <xdr:cNvSpPr txBox="1"/>
      </xdr:nvSpPr>
      <xdr:spPr>
        <a:xfrm>
          <a:off x="14292795" y="163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105905</xdr:rowOff>
    </xdr:from>
    <xdr:to>
      <xdr:col>72</xdr:col>
      <xdr:colOff>38100</xdr:colOff>
      <xdr:row>97</xdr:row>
      <xdr:rowOff>36055</xdr:rowOff>
    </xdr:to>
    <xdr:sp macro="" textlink="">
      <xdr:nvSpPr>
        <xdr:cNvPr id="715" name="楕円 714"/>
        <xdr:cNvSpPr/>
      </xdr:nvSpPr>
      <xdr:spPr>
        <a:xfrm>
          <a:off x="13652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52582</xdr:rowOff>
    </xdr:from>
    <xdr:ext cx="599010" cy="259045"/>
    <xdr:sp macro="" textlink="">
      <xdr:nvSpPr>
        <xdr:cNvPr id="716" name="テキスト ボックス 715"/>
        <xdr:cNvSpPr txBox="1"/>
      </xdr:nvSpPr>
      <xdr:spPr>
        <a:xfrm>
          <a:off x="13403795" y="163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146741</xdr:rowOff>
    </xdr:from>
    <xdr:to>
      <xdr:col>67</xdr:col>
      <xdr:colOff>101600</xdr:colOff>
      <xdr:row>97</xdr:row>
      <xdr:rowOff>76891</xdr:rowOff>
    </xdr:to>
    <xdr:sp macro="" textlink="">
      <xdr:nvSpPr>
        <xdr:cNvPr id="717" name="楕円 716"/>
        <xdr:cNvSpPr/>
      </xdr:nvSpPr>
      <xdr:spPr>
        <a:xfrm>
          <a:off x="12763500" y="166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93418</xdr:rowOff>
    </xdr:from>
    <xdr:ext cx="599010" cy="259045"/>
    <xdr:sp macro="" textlink="">
      <xdr:nvSpPr>
        <xdr:cNvPr id="718" name="テキスト ボックス 717"/>
        <xdr:cNvSpPr txBox="1"/>
      </xdr:nvSpPr>
      <xdr:spPr>
        <a:xfrm>
          <a:off x="12514795" y="1638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増加項目については、最も大きく変化した項目は土木費の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28,997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千円で、要因としては知来別補修工事や町道舗装補修、また、除排雪経費の増加によるためである。次いで大きく増額しているのは農林水産業費で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24,287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千円の増額となっている。要因は農地利用効率化等支援事業や有害鳥獣個体数の増加に伴う駆除に係る経費が増加したためである。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減少項目では最も大きく変化した項目は消防費で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42,343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千円の減額となっている。要因は水槽付消防ポンプ自動車の更新が完了したためである。次いで大きな変化のあった項目は教育費で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17,701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千円の減額となっている。要因はオンライン授業等に係る環境整備が完了したためである。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昨年度と比較し歳出は全体的に減少しているが、今後も適正な財政運営を図り、歳出抑制に努める。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ポイントの減、実質単年度収支も▲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92,271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ポイントナのマイナスとなったが、財政調整基金については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33,789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千円積立てており、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ポイントの増となった。今後も国庫補助や有利な地方債を活用し財源確保に努めるとともに、歳出の抑制を図り基金の取り崩しを抑えた財政運営を行っていく。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一般会計においては、普通交付税や国庫補助金の減少に伴い、前年度と比較し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特別会計については国民健康保険や後期高齢者医療は一部事務組合に移行しているため、実質収支の変動は少ないが、特別会計を全般的に見るとほぼ横這いに推移している。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過年度借入額の償還開始額よりも償還終了額が大きく、前年度よりも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直近</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ヵ年の間に対象となる積立はない。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北海道喜茂別町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地方債残高の減などにより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計画的な地方債借入により残高の減少を図る。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北海道喜茂別町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適債性の無い事業に対し各種基金を繰入して実施しているため、基金全体としては年々減少傾向を辿っていたが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年度についても、地方交付税や国庫補助金等により、基金全体の増加が図られた。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今後は歳出の抑制を図り基金の取崩しを抑えて、計画的な財政運営を行っていく。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旧国鉄胆振線代替バス運行や高校通学費助成、地域づくり活動の促進や公共施設の維持、教育環境の拡充、老人福祉施設や医療機関の支援に対し活用。</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毎年経常的に実施している胆振線代替バス運行費助成や教育環境の拡充、また、臨時的に行う地域づくり活動に係る費用に対し取崩しており、令和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年度に関しては減少傾向となった。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今後は歳出の抑制を図り基金の取崩しを抑え、計画的な財政運営を行っていく。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各種システムに係る保守料等のランニングコストが嵩んでいることや、施設等の維持管理に係る委託料の上昇、また、職員の年齢構成の変化により基金の取崩しが多くなっているが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年度に引き続き、地方交付税や国庫支出金により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今後も歳出の抑制を図り基金の取り崩しを抑え、計画的な財政運営を行っていく。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過疎対策事業債等の定期的な償還により、年々取崩していたため減少傾向となっていたが、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年度に臨時財政対策債償還基金費が交付されたことにより増加し、令和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年度については前年度と増減はなかった。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今後は歳出の抑制を図り基金の取崩しを抑え、計画的な財政運営を行っていく。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
1,928
189.41
3,055,732
3,012,249
43,483
1,948,544
2,849,861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類似団体内順位と比べて同程度の償却率となっている。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近年の事業としては、保育所や消防庁舎の新規建設や、交付金事業による公営住宅の改修などを行っている。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各施設の老朽状況等を鑑みて今後も適切な施設管理を行っていく。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19867</xdr:rowOff>
    </xdr:from>
    <xdr:to>
      <xdr:col>23</xdr:col>
      <xdr:colOff>136525</xdr:colOff>
      <xdr:row>32</xdr:row>
      <xdr:rowOff>121467</xdr:rowOff>
    </xdr:to>
    <xdr:sp macro="" textlink="">
      <xdr:nvSpPr>
        <xdr:cNvPr id="83" name="楕円 82"/>
        <xdr:cNvSpPr/>
      </xdr:nvSpPr>
      <xdr:spPr>
        <a:xfrm>
          <a:off x="47117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169744</xdr:rowOff>
    </xdr:from>
    <xdr:ext cx="405111" cy="259045"/>
    <xdr:sp macro="" textlink="">
      <xdr:nvSpPr>
        <xdr:cNvPr id="84" name="有形固定資産減価償却率該当値テキスト"/>
        <xdr:cNvSpPr txBox="1"/>
      </xdr:nvSpPr>
      <xdr:spPr>
        <a:xfrm>
          <a:off x="4813300" y="625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5" name="楕円 84"/>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32</xdr:row>
      <xdr:rowOff>70667</xdr:rowOff>
    </xdr:to>
    <xdr:cxnSp macro="">
      <xdr:nvCxnSpPr>
        <xdr:cNvPr id="86" name="直線コネクタ 85"/>
        <xdr:cNvCxnSpPr/>
      </xdr:nvCxnSpPr>
      <xdr:spPr>
        <a:xfrm>
          <a:off x="4051300" y="6276158"/>
          <a:ext cx="7112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83367</xdr:rowOff>
    </xdr:from>
    <xdr:to>
      <xdr:col>15</xdr:col>
      <xdr:colOff>187325</xdr:colOff>
      <xdr:row>32</xdr:row>
      <xdr:rowOff>13517</xdr:rowOff>
    </xdr:to>
    <xdr:sp macro="" textlink="">
      <xdr:nvSpPr>
        <xdr:cNvPr id="87" name="楕円 86"/>
        <xdr:cNvSpPr/>
      </xdr:nvSpPr>
      <xdr:spPr>
        <a:xfrm>
          <a:off x="3238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134167</xdr:rowOff>
    </xdr:from>
    <xdr:to>
      <xdr:col>19</xdr:col>
      <xdr:colOff>136525</xdr:colOff>
      <xdr:row>32</xdr:row>
      <xdr:rowOff>18233</xdr:rowOff>
    </xdr:to>
    <xdr:cxnSp macro="">
      <xdr:nvCxnSpPr>
        <xdr:cNvPr id="88" name="直線コネクタ 87"/>
        <xdr:cNvCxnSpPr/>
      </xdr:nvCxnSpPr>
      <xdr:spPr>
        <a:xfrm>
          <a:off x="3289300" y="622064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55608</xdr:rowOff>
    </xdr:from>
    <xdr:to>
      <xdr:col>11</xdr:col>
      <xdr:colOff>187325</xdr:colOff>
      <xdr:row>31</xdr:row>
      <xdr:rowOff>157208</xdr:rowOff>
    </xdr:to>
    <xdr:sp macro="" textlink="">
      <xdr:nvSpPr>
        <xdr:cNvPr id="89" name="楕円 88"/>
        <xdr:cNvSpPr/>
      </xdr:nvSpPr>
      <xdr:spPr>
        <a:xfrm>
          <a:off x="2476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106408</xdr:rowOff>
    </xdr:from>
    <xdr:to>
      <xdr:col>15</xdr:col>
      <xdr:colOff>136525</xdr:colOff>
      <xdr:row>31</xdr:row>
      <xdr:rowOff>134167</xdr:rowOff>
    </xdr:to>
    <xdr:cxnSp macro="">
      <xdr:nvCxnSpPr>
        <xdr:cNvPr id="90" name="直線コネクタ 89"/>
        <xdr:cNvCxnSpPr/>
      </xdr:nvCxnSpPr>
      <xdr:spPr>
        <a:xfrm>
          <a:off x="2527300" y="619288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6259</xdr:rowOff>
    </xdr:from>
    <xdr:to>
      <xdr:col>7</xdr:col>
      <xdr:colOff>187325</xdr:colOff>
      <xdr:row>31</xdr:row>
      <xdr:rowOff>107859</xdr:rowOff>
    </xdr:to>
    <xdr:sp macro="" textlink="">
      <xdr:nvSpPr>
        <xdr:cNvPr id="91" name="楕円 90"/>
        <xdr:cNvSpPr/>
      </xdr:nvSpPr>
      <xdr:spPr>
        <a:xfrm>
          <a:off x="1714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57059</xdr:rowOff>
    </xdr:from>
    <xdr:to>
      <xdr:col>11</xdr:col>
      <xdr:colOff>136525</xdr:colOff>
      <xdr:row>31</xdr:row>
      <xdr:rowOff>106408</xdr:rowOff>
    </xdr:to>
    <xdr:cxnSp macro="">
      <xdr:nvCxnSpPr>
        <xdr:cNvPr id="92" name="直線コネクタ 91"/>
        <xdr:cNvCxnSpPr/>
      </xdr:nvCxnSpPr>
      <xdr:spPr>
        <a:xfrm>
          <a:off x="1765300" y="614353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95" name="n_3aveValue有形固定資産減価償却率"/>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7" name="n_1mainValue有形固定資産減価償却率"/>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4644</xdr:rowOff>
    </xdr:from>
    <xdr:ext cx="405111" cy="259045"/>
    <xdr:sp macro="" textlink="">
      <xdr:nvSpPr>
        <xdr:cNvPr id="98" name="n_2mainValue有形固定資産減価償却率"/>
        <xdr:cNvSpPr txBox="1"/>
      </xdr:nvSpPr>
      <xdr:spPr>
        <a:xfrm>
          <a:off x="3086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2285</xdr:rowOff>
    </xdr:from>
    <xdr:ext cx="405111" cy="259045"/>
    <xdr:sp macro="" textlink="">
      <xdr:nvSpPr>
        <xdr:cNvPr id="99" name="n_3mainValue有形固定資産減価償却率"/>
        <xdr:cNvSpPr txBox="1"/>
      </xdr:nvSpPr>
      <xdr:spPr>
        <a:xfrm>
          <a:off x="2324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124386</xdr:rowOff>
    </xdr:from>
    <xdr:ext cx="405111" cy="259045"/>
    <xdr:sp macro="" textlink="">
      <xdr:nvSpPr>
        <xdr:cNvPr id="100" name="n_4mainValue有形固定資産減価償却率"/>
        <xdr:cNvSpPr txBox="1"/>
      </xdr:nvSpPr>
      <xdr:spPr>
        <a:xfrm>
          <a:off x="1562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類似団体内順位と比べて高い数値となっている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原因としては</a:t>
          </a:r>
          <a:r>
            <a:rPr kumimoji="1" lang="ja-JP" altLang="ja-JP" sz="1100">
              <a:solidFill>
                <a:schemeClr val="dk1"/>
              </a:solidFill>
              <a:effectLst/>
              <a:latin typeface="+mn-lt"/>
              <a:ea typeface="+mn-ea"/>
              <a:cs typeface="+mn-cs"/>
            </a:rPr>
            <a:t>保育所や消防庁舎の新規建設や、交付金事業による公営住宅の改修などが要因となっている。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2096</xdr:rowOff>
    </xdr:from>
    <xdr:to>
      <xdr:col>76</xdr:col>
      <xdr:colOff>73025</xdr:colOff>
      <xdr:row>31</xdr:row>
      <xdr:rowOff>103696</xdr:rowOff>
    </xdr:to>
    <xdr:sp macro="" textlink="">
      <xdr:nvSpPr>
        <xdr:cNvPr id="145" name="楕円 144"/>
        <xdr:cNvSpPr/>
      </xdr:nvSpPr>
      <xdr:spPr>
        <a:xfrm>
          <a:off x="14744700" y="60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151973</xdr:rowOff>
    </xdr:from>
    <xdr:ext cx="469744" cy="259045"/>
    <xdr:sp macro="" textlink="">
      <xdr:nvSpPr>
        <xdr:cNvPr id="146" name="債務償還比率該当値テキスト"/>
        <xdr:cNvSpPr txBox="1"/>
      </xdr:nvSpPr>
      <xdr:spPr>
        <a:xfrm>
          <a:off x="14846300"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158612</xdr:rowOff>
    </xdr:from>
    <xdr:to>
      <xdr:col>72</xdr:col>
      <xdr:colOff>123825</xdr:colOff>
      <xdr:row>31</xdr:row>
      <xdr:rowOff>88762</xdr:rowOff>
    </xdr:to>
    <xdr:sp macro="" textlink="">
      <xdr:nvSpPr>
        <xdr:cNvPr id="147" name="楕円 146"/>
        <xdr:cNvSpPr/>
      </xdr:nvSpPr>
      <xdr:spPr>
        <a:xfrm>
          <a:off x="14033500" y="60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37962</xdr:rowOff>
    </xdr:from>
    <xdr:to>
      <xdr:col>76</xdr:col>
      <xdr:colOff>22225</xdr:colOff>
      <xdr:row>31</xdr:row>
      <xdr:rowOff>52896</xdr:rowOff>
    </xdr:to>
    <xdr:cxnSp macro="">
      <xdr:nvCxnSpPr>
        <xdr:cNvPr id="148" name="直線コネクタ 147"/>
        <xdr:cNvCxnSpPr/>
      </xdr:nvCxnSpPr>
      <xdr:spPr>
        <a:xfrm>
          <a:off x="14084300" y="6124437"/>
          <a:ext cx="711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156824</xdr:rowOff>
    </xdr:from>
    <xdr:to>
      <xdr:col>68</xdr:col>
      <xdr:colOff>123825</xdr:colOff>
      <xdr:row>32</xdr:row>
      <xdr:rowOff>86974</xdr:rowOff>
    </xdr:to>
    <xdr:sp macro="" textlink="">
      <xdr:nvSpPr>
        <xdr:cNvPr id="149" name="楕円 148"/>
        <xdr:cNvSpPr/>
      </xdr:nvSpPr>
      <xdr:spPr>
        <a:xfrm>
          <a:off x="13271500" y="62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37962</xdr:rowOff>
    </xdr:from>
    <xdr:to>
      <xdr:col>72</xdr:col>
      <xdr:colOff>73025</xdr:colOff>
      <xdr:row>32</xdr:row>
      <xdr:rowOff>36174</xdr:rowOff>
    </xdr:to>
    <xdr:cxnSp macro="">
      <xdr:nvCxnSpPr>
        <xdr:cNvPr id="150" name="直線コネクタ 149"/>
        <xdr:cNvCxnSpPr/>
      </xdr:nvCxnSpPr>
      <xdr:spPr>
        <a:xfrm flipV="1">
          <a:off x="13322300" y="6124437"/>
          <a:ext cx="762000" cy="16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167810</xdr:rowOff>
    </xdr:from>
    <xdr:to>
      <xdr:col>64</xdr:col>
      <xdr:colOff>123825</xdr:colOff>
      <xdr:row>33</xdr:row>
      <xdr:rowOff>97960</xdr:rowOff>
    </xdr:to>
    <xdr:sp macro="" textlink="">
      <xdr:nvSpPr>
        <xdr:cNvPr id="151" name="楕円 150"/>
        <xdr:cNvSpPr/>
      </xdr:nvSpPr>
      <xdr:spPr>
        <a:xfrm>
          <a:off x="12509500" y="64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36174</xdr:rowOff>
    </xdr:from>
    <xdr:to>
      <xdr:col>68</xdr:col>
      <xdr:colOff>73025</xdr:colOff>
      <xdr:row>33</xdr:row>
      <xdr:rowOff>47160</xdr:rowOff>
    </xdr:to>
    <xdr:cxnSp macro="">
      <xdr:nvCxnSpPr>
        <xdr:cNvPr id="152" name="直線コネクタ 151"/>
        <xdr:cNvCxnSpPr/>
      </xdr:nvCxnSpPr>
      <xdr:spPr>
        <a:xfrm flipV="1">
          <a:off x="12560300" y="6294099"/>
          <a:ext cx="762000" cy="1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87217</xdr:rowOff>
    </xdr:from>
    <xdr:to>
      <xdr:col>60</xdr:col>
      <xdr:colOff>123825</xdr:colOff>
      <xdr:row>34</xdr:row>
      <xdr:rowOff>17367</xdr:rowOff>
    </xdr:to>
    <xdr:sp macro="" textlink="">
      <xdr:nvSpPr>
        <xdr:cNvPr id="153" name="楕円 152"/>
        <xdr:cNvSpPr/>
      </xdr:nvSpPr>
      <xdr:spPr>
        <a:xfrm>
          <a:off x="11747500" y="65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47160</xdr:rowOff>
    </xdr:from>
    <xdr:to>
      <xdr:col>64</xdr:col>
      <xdr:colOff>73025</xdr:colOff>
      <xdr:row>33</xdr:row>
      <xdr:rowOff>138017</xdr:rowOff>
    </xdr:to>
    <xdr:cxnSp macro="">
      <xdr:nvCxnSpPr>
        <xdr:cNvPr id="154" name="直線コネクタ 153"/>
        <xdr:cNvCxnSpPr/>
      </xdr:nvCxnSpPr>
      <xdr:spPr>
        <a:xfrm flipV="1">
          <a:off x="11798300" y="6476535"/>
          <a:ext cx="762000" cy="9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79889</xdr:rowOff>
    </xdr:from>
    <xdr:ext cx="469744" cy="259045"/>
    <xdr:sp macro="" textlink="">
      <xdr:nvSpPr>
        <xdr:cNvPr id="159" name="n_1mainValue債務償還比率"/>
        <xdr:cNvSpPr txBox="1"/>
      </xdr:nvSpPr>
      <xdr:spPr>
        <a:xfrm>
          <a:off x="13836727" y="616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78101</xdr:rowOff>
    </xdr:from>
    <xdr:ext cx="469744" cy="259045"/>
    <xdr:sp macro="" textlink="">
      <xdr:nvSpPr>
        <xdr:cNvPr id="160" name="n_2mainValue債務償還比率"/>
        <xdr:cNvSpPr txBox="1"/>
      </xdr:nvSpPr>
      <xdr:spPr>
        <a:xfrm>
          <a:off x="13087427" y="63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89086</xdr:rowOff>
    </xdr:from>
    <xdr:ext cx="469744" cy="259045"/>
    <xdr:sp macro="" textlink="">
      <xdr:nvSpPr>
        <xdr:cNvPr id="161" name="n_3mainValue債務償還比率"/>
        <xdr:cNvSpPr txBox="1"/>
      </xdr:nvSpPr>
      <xdr:spPr>
        <a:xfrm>
          <a:off x="12325427" y="65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8494</xdr:rowOff>
    </xdr:from>
    <xdr:ext cx="469744" cy="259045"/>
    <xdr:sp macro="" textlink="">
      <xdr:nvSpPr>
        <xdr:cNvPr id="162" name="n_4mainValue債務償還比率"/>
        <xdr:cNvSpPr txBox="1"/>
      </xdr:nvSpPr>
      <xdr:spPr>
        <a:xfrm>
          <a:off x="11563427" y="66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
1,928
189.41
3,055,732
3,012,249
43,483
1,948,544
2,849,861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9089</xdr:rowOff>
    </xdr:from>
    <xdr:ext cx="405111" cy="259045"/>
    <xdr:sp macro="" textlink="">
      <xdr:nvSpPr>
        <xdr:cNvPr id="75" name="【道路】&#10;有形固定資産減価償却率該当値テキスト"/>
        <xdr:cNvSpPr txBox="1"/>
      </xdr:nvSpPr>
      <xdr:spPr>
        <a:xfrm>
          <a:off x="4673600"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37012</xdr:rowOff>
    </xdr:to>
    <xdr:cxnSp macro="">
      <xdr:nvCxnSpPr>
        <xdr:cNvPr id="77" name="直線コネクタ 76"/>
        <xdr:cNvCxnSpPr/>
      </xdr:nvCxnSpPr>
      <xdr:spPr>
        <a:xfrm>
          <a:off x="3797300" y="66909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92347</xdr:rowOff>
    </xdr:from>
    <xdr:to>
      <xdr:col>15</xdr:col>
      <xdr:colOff>101600</xdr:colOff>
      <xdr:row>39</xdr:row>
      <xdr:rowOff>22497</xdr:rowOff>
    </xdr:to>
    <xdr:sp macro="" textlink="">
      <xdr:nvSpPr>
        <xdr:cNvPr id="78" name="楕円 77"/>
        <xdr:cNvSpPr/>
      </xdr:nvSpPr>
      <xdr:spPr>
        <a:xfrm>
          <a:off x="2857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39</xdr:row>
      <xdr:rowOff>4354</xdr:rowOff>
    </xdr:to>
    <xdr:cxnSp macro="">
      <xdr:nvCxnSpPr>
        <xdr:cNvPr id="79" name="直線コネクタ 78"/>
        <xdr:cNvCxnSpPr/>
      </xdr:nvCxnSpPr>
      <xdr:spPr>
        <a:xfrm>
          <a:off x="2908300" y="66582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80" name="楕円 79"/>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143147</xdr:rowOff>
    </xdr:to>
    <xdr:cxnSp macro="">
      <xdr:nvCxnSpPr>
        <xdr:cNvPr id="81" name="直線コネクタ 80"/>
        <xdr:cNvCxnSpPr/>
      </xdr:nvCxnSpPr>
      <xdr:spPr>
        <a:xfrm>
          <a:off x="2019300" y="66255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79466</xdr:rowOff>
    </xdr:from>
    <xdr:to>
      <xdr:col>10</xdr:col>
      <xdr:colOff>114300</xdr:colOff>
      <xdr:row>38</xdr:row>
      <xdr:rowOff>110490</xdr:rowOff>
    </xdr:to>
    <xdr:cxnSp macro="">
      <xdr:nvCxnSpPr>
        <xdr:cNvPr id="83" name="直線コネクタ 82"/>
        <xdr:cNvCxnSpPr/>
      </xdr:nvCxnSpPr>
      <xdr:spPr>
        <a:xfrm>
          <a:off x="1130300" y="65945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71681</xdr:rowOff>
    </xdr:from>
    <xdr:ext cx="405111" cy="259045"/>
    <xdr:sp macro="" textlink="">
      <xdr:nvSpPr>
        <xdr:cNvPr id="88" name="n_1main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89" name="n_2mainValue【道路】&#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90" name="n_3main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146793</xdr:rowOff>
    </xdr:from>
    <xdr:ext cx="405111" cy="259045"/>
    <xdr:sp macro="" textlink="">
      <xdr:nvSpPr>
        <xdr:cNvPr id="91" name="n_4mainValue【道路】&#10;有形固定資産減価償却率"/>
        <xdr:cNvSpPr txBox="1"/>
      </xdr:nvSpPr>
      <xdr:spPr>
        <a:xfrm>
          <a:off x="927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6434</xdr:rowOff>
    </xdr:from>
    <xdr:to>
      <xdr:col>55</xdr:col>
      <xdr:colOff>50800</xdr:colOff>
      <xdr:row>41</xdr:row>
      <xdr:rowOff>108034</xdr:rowOff>
    </xdr:to>
    <xdr:sp macro="" textlink="">
      <xdr:nvSpPr>
        <xdr:cNvPr id="131" name="楕円 130"/>
        <xdr:cNvSpPr/>
      </xdr:nvSpPr>
      <xdr:spPr>
        <a:xfrm>
          <a:off x="10426700" y="70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156311</xdr:rowOff>
    </xdr:from>
    <xdr:ext cx="534377" cy="259045"/>
    <xdr:sp macro="" textlink="">
      <xdr:nvSpPr>
        <xdr:cNvPr id="132" name="【道路】&#10;一人当たり延長該当値テキスト"/>
        <xdr:cNvSpPr txBox="1"/>
      </xdr:nvSpPr>
      <xdr:spPr>
        <a:xfrm>
          <a:off x="10515600" y="70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19397</xdr:rowOff>
    </xdr:from>
    <xdr:to>
      <xdr:col>50</xdr:col>
      <xdr:colOff>165100</xdr:colOff>
      <xdr:row>41</xdr:row>
      <xdr:rowOff>120997</xdr:rowOff>
    </xdr:to>
    <xdr:sp macro="" textlink="">
      <xdr:nvSpPr>
        <xdr:cNvPr id="133" name="楕円 132"/>
        <xdr:cNvSpPr/>
      </xdr:nvSpPr>
      <xdr:spPr>
        <a:xfrm>
          <a:off x="9588500" y="70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57234</xdr:rowOff>
    </xdr:from>
    <xdr:to>
      <xdr:col>55</xdr:col>
      <xdr:colOff>0</xdr:colOff>
      <xdr:row>41</xdr:row>
      <xdr:rowOff>70197</xdr:rowOff>
    </xdr:to>
    <xdr:cxnSp macro="">
      <xdr:nvCxnSpPr>
        <xdr:cNvPr id="134" name="直線コネクタ 133"/>
        <xdr:cNvCxnSpPr/>
      </xdr:nvCxnSpPr>
      <xdr:spPr>
        <a:xfrm flipV="1">
          <a:off x="9639300" y="7086684"/>
          <a:ext cx="838200" cy="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22862</xdr:rowOff>
    </xdr:from>
    <xdr:to>
      <xdr:col>46</xdr:col>
      <xdr:colOff>38100</xdr:colOff>
      <xdr:row>41</xdr:row>
      <xdr:rowOff>124462</xdr:rowOff>
    </xdr:to>
    <xdr:sp macro="" textlink="">
      <xdr:nvSpPr>
        <xdr:cNvPr id="135" name="楕円 134"/>
        <xdr:cNvSpPr/>
      </xdr:nvSpPr>
      <xdr:spPr>
        <a:xfrm>
          <a:off x="8699500" y="7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70197</xdr:rowOff>
    </xdr:from>
    <xdr:to>
      <xdr:col>50</xdr:col>
      <xdr:colOff>114300</xdr:colOff>
      <xdr:row>41</xdr:row>
      <xdr:rowOff>73662</xdr:rowOff>
    </xdr:to>
    <xdr:cxnSp macro="">
      <xdr:nvCxnSpPr>
        <xdr:cNvPr id="136" name="直線コネクタ 135"/>
        <xdr:cNvCxnSpPr/>
      </xdr:nvCxnSpPr>
      <xdr:spPr>
        <a:xfrm flipV="1">
          <a:off x="8750300" y="7099647"/>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21173</xdr:rowOff>
    </xdr:from>
    <xdr:to>
      <xdr:col>41</xdr:col>
      <xdr:colOff>101600</xdr:colOff>
      <xdr:row>41</xdr:row>
      <xdr:rowOff>122773</xdr:rowOff>
    </xdr:to>
    <xdr:sp macro="" textlink="">
      <xdr:nvSpPr>
        <xdr:cNvPr id="137" name="楕円 136"/>
        <xdr:cNvSpPr/>
      </xdr:nvSpPr>
      <xdr:spPr>
        <a:xfrm>
          <a:off x="7810500" y="70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71973</xdr:rowOff>
    </xdr:from>
    <xdr:to>
      <xdr:col>45</xdr:col>
      <xdr:colOff>177800</xdr:colOff>
      <xdr:row>41</xdr:row>
      <xdr:rowOff>73662</xdr:rowOff>
    </xdr:to>
    <xdr:cxnSp macro="">
      <xdr:nvCxnSpPr>
        <xdr:cNvPr id="138" name="直線コネクタ 137"/>
        <xdr:cNvCxnSpPr/>
      </xdr:nvCxnSpPr>
      <xdr:spPr>
        <a:xfrm>
          <a:off x="7861300" y="7101423"/>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17679</xdr:rowOff>
    </xdr:from>
    <xdr:to>
      <xdr:col>36</xdr:col>
      <xdr:colOff>165100</xdr:colOff>
      <xdr:row>41</xdr:row>
      <xdr:rowOff>119279</xdr:rowOff>
    </xdr:to>
    <xdr:sp macro="" textlink="">
      <xdr:nvSpPr>
        <xdr:cNvPr id="139" name="楕円 138"/>
        <xdr:cNvSpPr/>
      </xdr:nvSpPr>
      <xdr:spPr>
        <a:xfrm>
          <a:off x="6921500" y="7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68479</xdr:rowOff>
    </xdr:from>
    <xdr:to>
      <xdr:col>41</xdr:col>
      <xdr:colOff>50800</xdr:colOff>
      <xdr:row>41</xdr:row>
      <xdr:rowOff>71973</xdr:rowOff>
    </xdr:to>
    <xdr:cxnSp macro="">
      <xdr:nvCxnSpPr>
        <xdr:cNvPr id="140" name="直線コネクタ 139"/>
        <xdr:cNvCxnSpPr/>
      </xdr:nvCxnSpPr>
      <xdr:spPr>
        <a:xfrm>
          <a:off x="6972300" y="7097929"/>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112124</xdr:rowOff>
    </xdr:from>
    <xdr:ext cx="534377" cy="259045"/>
    <xdr:sp macro="" textlink="">
      <xdr:nvSpPr>
        <xdr:cNvPr id="145" name="n_1mainValue【道路】&#10;一人当たり延長"/>
        <xdr:cNvSpPr txBox="1"/>
      </xdr:nvSpPr>
      <xdr:spPr>
        <a:xfrm>
          <a:off x="9359411" y="71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115589</xdr:rowOff>
    </xdr:from>
    <xdr:ext cx="534377" cy="259045"/>
    <xdr:sp macro="" textlink="">
      <xdr:nvSpPr>
        <xdr:cNvPr id="146" name="n_2mainValue【道路】&#10;一人当たり延長"/>
        <xdr:cNvSpPr txBox="1"/>
      </xdr:nvSpPr>
      <xdr:spPr>
        <a:xfrm>
          <a:off x="8483111" y="71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113900</xdr:rowOff>
    </xdr:from>
    <xdr:ext cx="534377" cy="259045"/>
    <xdr:sp macro="" textlink="">
      <xdr:nvSpPr>
        <xdr:cNvPr id="147" name="n_3mainValue【道路】&#10;一人当たり延長"/>
        <xdr:cNvSpPr txBox="1"/>
      </xdr:nvSpPr>
      <xdr:spPr>
        <a:xfrm>
          <a:off x="7594111" y="71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110406</xdr:rowOff>
    </xdr:from>
    <xdr:ext cx="534377" cy="259045"/>
    <xdr:sp macro="" textlink="">
      <xdr:nvSpPr>
        <xdr:cNvPr id="148" name="n_4mainValue【道路】&#10;一人当たり延長"/>
        <xdr:cNvSpPr txBox="1"/>
      </xdr:nvSpPr>
      <xdr:spPr>
        <a:xfrm>
          <a:off x="6705111" y="71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73297</xdr:rowOff>
    </xdr:from>
    <xdr:to>
      <xdr:col>24</xdr:col>
      <xdr:colOff>114300</xdr:colOff>
      <xdr:row>63</xdr:row>
      <xdr:rowOff>3447</xdr:rowOff>
    </xdr:to>
    <xdr:sp macro="" textlink="">
      <xdr:nvSpPr>
        <xdr:cNvPr id="190" name="楕円 189"/>
        <xdr:cNvSpPr/>
      </xdr:nvSpPr>
      <xdr:spPr>
        <a:xfrm>
          <a:off x="4584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51724</xdr:rowOff>
    </xdr:from>
    <xdr:ext cx="405111" cy="259045"/>
    <xdr:sp macro="" textlink="">
      <xdr:nvSpPr>
        <xdr:cNvPr id="191" name="【橋りょう・トンネル】&#10;有形固定資産減価償却率該当値テキスト"/>
        <xdr:cNvSpPr txBox="1"/>
      </xdr:nvSpPr>
      <xdr:spPr>
        <a:xfrm>
          <a:off x="4673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65133</xdr:rowOff>
    </xdr:from>
    <xdr:to>
      <xdr:col>20</xdr:col>
      <xdr:colOff>38100</xdr:colOff>
      <xdr:row>62</xdr:row>
      <xdr:rowOff>166733</xdr:rowOff>
    </xdr:to>
    <xdr:sp macro="" textlink="">
      <xdr:nvSpPr>
        <xdr:cNvPr id="192" name="楕円 191"/>
        <xdr:cNvSpPr/>
      </xdr:nvSpPr>
      <xdr:spPr>
        <a:xfrm>
          <a:off x="3746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62</xdr:row>
      <xdr:rowOff>124097</xdr:rowOff>
    </xdr:to>
    <xdr:cxnSp macro="">
      <xdr:nvCxnSpPr>
        <xdr:cNvPr id="193" name="直線コネクタ 192"/>
        <xdr:cNvCxnSpPr/>
      </xdr:nvCxnSpPr>
      <xdr:spPr>
        <a:xfrm>
          <a:off x="3797300" y="107458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94" name="楕円 193"/>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115933</xdr:rowOff>
    </xdr:to>
    <xdr:cxnSp macro="">
      <xdr:nvCxnSpPr>
        <xdr:cNvPr id="195" name="直線コネクタ 194"/>
        <xdr:cNvCxnSpPr/>
      </xdr:nvCxnSpPr>
      <xdr:spPr>
        <a:xfrm>
          <a:off x="2908300" y="107246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71665</xdr:rowOff>
    </xdr:from>
    <xdr:to>
      <xdr:col>10</xdr:col>
      <xdr:colOff>165100</xdr:colOff>
      <xdr:row>63</xdr:row>
      <xdr:rowOff>1815</xdr:rowOff>
    </xdr:to>
    <xdr:sp macro="" textlink="">
      <xdr:nvSpPr>
        <xdr:cNvPr id="196" name="楕円 195"/>
        <xdr:cNvSpPr/>
      </xdr:nvSpPr>
      <xdr:spPr>
        <a:xfrm>
          <a:off x="1968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122465</xdr:rowOff>
    </xdr:to>
    <xdr:cxnSp macro="">
      <xdr:nvCxnSpPr>
        <xdr:cNvPr id="197" name="直線コネクタ 196"/>
        <xdr:cNvCxnSpPr/>
      </xdr:nvCxnSpPr>
      <xdr:spPr>
        <a:xfrm flipV="1">
          <a:off x="2019300" y="107246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198" name="楕円 197"/>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122465</xdr:rowOff>
    </xdr:to>
    <xdr:cxnSp macro="">
      <xdr:nvCxnSpPr>
        <xdr:cNvPr id="199" name="直線コネクタ 198"/>
        <xdr:cNvCxnSpPr/>
      </xdr:nvCxnSpPr>
      <xdr:spPr>
        <a:xfrm>
          <a:off x="1130300" y="107458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157860</xdr:rowOff>
    </xdr:from>
    <xdr:ext cx="405111" cy="259045"/>
    <xdr:sp macro="" textlink="">
      <xdr:nvSpPr>
        <xdr:cNvPr id="204" name="n_1mainValue【橋りょう・トンネル】&#10;有形固定資産減価償却率"/>
        <xdr:cNvSpPr txBox="1"/>
      </xdr:nvSpPr>
      <xdr:spPr>
        <a:xfrm>
          <a:off x="3582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205" name="n_2mainValue【橋りょう・トンネル】&#10;有形固定資産減価償却率"/>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164392</xdr:rowOff>
    </xdr:from>
    <xdr:ext cx="405111" cy="259045"/>
    <xdr:sp macro="" textlink="">
      <xdr:nvSpPr>
        <xdr:cNvPr id="206" name="n_3mainValue【橋りょう・トンネル】&#10;有形固定資産減価償却率"/>
        <xdr:cNvSpPr txBox="1"/>
      </xdr:nvSpPr>
      <xdr:spPr>
        <a:xfrm>
          <a:off x="1816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207" name="n_4mainValue【橋りょう・トンネル】&#10;有形固定資産減価償却率"/>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78483</xdr:rowOff>
    </xdr:from>
    <xdr:to>
      <xdr:col>55</xdr:col>
      <xdr:colOff>50800</xdr:colOff>
      <xdr:row>63</xdr:row>
      <xdr:rowOff>8633</xdr:rowOff>
    </xdr:to>
    <xdr:sp macro="" textlink="">
      <xdr:nvSpPr>
        <xdr:cNvPr id="245" name="楕円 244"/>
        <xdr:cNvSpPr/>
      </xdr:nvSpPr>
      <xdr:spPr>
        <a:xfrm>
          <a:off x="10426700" y="107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56910</xdr:rowOff>
    </xdr:from>
    <xdr:ext cx="599010" cy="259045"/>
    <xdr:sp macro="" textlink="">
      <xdr:nvSpPr>
        <xdr:cNvPr id="246" name="【橋りょう・トンネル】&#10;一人当たり有形固定資産（償却資産）額該当値テキスト"/>
        <xdr:cNvSpPr txBox="1"/>
      </xdr:nvSpPr>
      <xdr:spPr>
        <a:xfrm>
          <a:off x="10515600" y="1068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90061</xdr:rowOff>
    </xdr:from>
    <xdr:to>
      <xdr:col>50</xdr:col>
      <xdr:colOff>165100</xdr:colOff>
      <xdr:row>63</xdr:row>
      <xdr:rowOff>20211</xdr:rowOff>
    </xdr:to>
    <xdr:sp macro="" textlink="">
      <xdr:nvSpPr>
        <xdr:cNvPr id="247" name="楕円 246"/>
        <xdr:cNvSpPr/>
      </xdr:nvSpPr>
      <xdr:spPr>
        <a:xfrm>
          <a:off x="9588500" y="107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129283</xdr:rowOff>
    </xdr:from>
    <xdr:to>
      <xdr:col>55</xdr:col>
      <xdr:colOff>0</xdr:colOff>
      <xdr:row>62</xdr:row>
      <xdr:rowOff>140861</xdr:rowOff>
    </xdr:to>
    <xdr:cxnSp macro="">
      <xdr:nvCxnSpPr>
        <xdr:cNvPr id="248" name="直線コネクタ 247"/>
        <xdr:cNvCxnSpPr/>
      </xdr:nvCxnSpPr>
      <xdr:spPr>
        <a:xfrm flipV="1">
          <a:off x="9639300" y="10759183"/>
          <a:ext cx="8382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95485</xdr:rowOff>
    </xdr:from>
    <xdr:to>
      <xdr:col>46</xdr:col>
      <xdr:colOff>38100</xdr:colOff>
      <xdr:row>63</xdr:row>
      <xdr:rowOff>25635</xdr:rowOff>
    </xdr:to>
    <xdr:sp macro="" textlink="">
      <xdr:nvSpPr>
        <xdr:cNvPr id="249" name="楕円 248"/>
        <xdr:cNvSpPr/>
      </xdr:nvSpPr>
      <xdr:spPr>
        <a:xfrm>
          <a:off x="8699500" y="107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140861</xdr:rowOff>
    </xdr:from>
    <xdr:to>
      <xdr:col>50</xdr:col>
      <xdr:colOff>114300</xdr:colOff>
      <xdr:row>62</xdr:row>
      <xdr:rowOff>146285</xdr:rowOff>
    </xdr:to>
    <xdr:cxnSp macro="">
      <xdr:nvCxnSpPr>
        <xdr:cNvPr id="250" name="直線コネクタ 249"/>
        <xdr:cNvCxnSpPr/>
      </xdr:nvCxnSpPr>
      <xdr:spPr>
        <a:xfrm flipV="1">
          <a:off x="8750300" y="10770761"/>
          <a:ext cx="8890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105369</xdr:rowOff>
    </xdr:from>
    <xdr:to>
      <xdr:col>41</xdr:col>
      <xdr:colOff>101600</xdr:colOff>
      <xdr:row>63</xdr:row>
      <xdr:rowOff>35519</xdr:rowOff>
    </xdr:to>
    <xdr:sp macro="" textlink="">
      <xdr:nvSpPr>
        <xdr:cNvPr id="251" name="楕円 250"/>
        <xdr:cNvSpPr/>
      </xdr:nvSpPr>
      <xdr:spPr>
        <a:xfrm>
          <a:off x="7810500" y="107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146285</xdr:rowOff>
    </xdr:from>
    <xdr:to>
      <xdr:col>45</xdr:col>
      <xdr:colOff>177800</xdr:colOff>
      <xdr:row>62</xdr:row>
      <xdr:rowOff>156169</xdr:rowOff>
    </xdr:to>
    <xdr:cxnSp macro="">
      <xdr:nvCxnSpPr>
        <xdr:cNvPr id="252" name="直線コネクタ 251"/>
        <xdr:cNvCxnSpPr/>
      </xdr:nvCxnSpPr>
      <xdr:spPr>
        <a:xfrm flipV="1">
          <a:off x="7861300" y="10776185"/>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108361</xdr:rowOff>
    </xdr:from>
    <xdr:to>
      <xdr:col>36</xdr:col>
      <xdr:colOff>165100</xdr:colOff>
      <xdr:row>63</xdr:row>
      <xdr:rowOff>38511</xdr:rowOff>
    </xdr:to>
    <xdr:sp macro="" textlink="">
      <xdr:nvSpPr>
        <xdr:cNvPr id="253" name="楕円 252"/>
        <xdr:cNvSpPr/>
      </xdr:nvSpPr>
      <xdr:spPr>
        <a:xfrm>
          <a:off x="6921500" y="107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156169</xdr:rowOff>
    </xdr:from>
    <xdr:to>
      <xdr:col>41</xdr:col>
      <xdr:colOff>50800</xdr:colOff>
      <xdr:row>62</xdr:row>
      <xdr:rowOff>159161</xdr:rowOff>
    </xdr:to>
    <xdr:cxnSp macro="">
      <xdr:nvCxnSpPr>
        <xdr:cNvPr id="254" name="直線コネクタ 253"/>
        <xdr:cNvCxnSpPr/>
      </xdr:nvCxnSpPr>
      <xdr:spPr>
        <a:xfrm flipV="1">
          <a:off x="6972300" y="10786069"/>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11338</xdr:rowOff>
    </xdr:from>
    <xdr:ext cx="599010" cy="259045"/>
    <xdr:sp macro="" textlink="">
      <xdr:nvSpPr>
        <xdr:cNvPr id="259" name="n_1mainValue【橋りょう・トンネル】&#10;一人当たり有形固定資産（償却資産）額"/>
        <xdr:cNvSpPr txBox="1"/>
      </xdr:nvSpPr>
      <xdr:spPr>
        <a:xfrm>
          <a:off x="9327095" y="1081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16762</xdr:rowOff>
    </xdr:from>
    <xdr:ext cx="599010" cy="259045"/>
    <xdr:sp macro="" textlink="">
      <xdr:nvSpPr>
        <xdr:cNvPr id="260" name="n_2mainValue【橋りょう・トンネル】&#10;一人当たり有形固定資産（償却資産）額"/>
        <xdr:cNvSpPr txBox="1"/>
      </xdr:nvSpPr>
      <xdr:spPr>
        <a:xfrm>
          <a:off x="8450795" y="108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26646</xdr:rowOff>
    </xdr:from>
    <xdr:ext cx="599010" cy="259045"/>
    <xdr:sp macro="" textlink="">
      <xdr:nvSpPr>
        <xdr:cNvPr id="261" name="n_3mainValue【橋りょう・トンネル】&#10;一人当たり有形固定資産（償却資産）額"/>
        <xdr:cNvSpPr txBox="1"/>
      </xdr:nvSpPr>
      <xdr:spPr>
        <a:xfrm>
          <a:off x="7561795" y="1082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29638</xdr:rowOff>
    </xdr:from>
    <xdr:ext cx="599010" cy="259045"/>
    <xdr:sp macro="" textlink="">
      <xdr:nvSpPr>
        <xdr:cNvPr id="262" name="n_4mainValue【橋りょう・トンネル】&#10;一人当たり有形固定資産（償却資産）額"/>
        <xdr:cNvSpPr txBox="1"/>
      </xdr:nvSpPr>
      <xdr:spPr>
        <a:xfrm>
          <a:off x="6672795" y="1083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304" name="楕円 303"/>
        <xdr:cNvSpPr/>
      </xdr:nvSpPr>
      <xdr:spPr>
        <a:xfrm>
          <a:off x="4584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150603</xdr:rowOff>
    </xdr:from>
    <xdr:ext cx="405111" cy="259045"/>
    <xdr:sp macro="" textlink="">
      <xdr:nvSpPr>
        <xdr:cNvPr id="305" name="【公営住宅】&#10;有形固定資産減価償却率該当値テキスト"/>
        <xdr:cNvSpPr txBox="1"/>
      </xdr:nvSpPr>
      <xdr:spPr>
        <a:xfrm>
          <a:off x="4673600" y="1403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95069</xdr:rowOff>
    </xdr:from>
    <xdr:to>
      <xdr:col>20</xdr:col>
      <xdr:colOff>38100</xdr:colOff>
      <xdr:row>83</xdr:row>
      <xdr:rowOff>25219</xdr:rowOff>
    </xdr:to>
    <xdr:sp macro="" textlink="">
      <xdr:nvSpPr>
        <xdr:cNvPr id="306" name="楕円 305"/>
        <xdr:cNvSpPr/>
      </xdr:nvSpPr>
      <xdr:spPr>
        <a:xfrm>
          <a:off x="3746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145869</xdr:rowOff>
    </xdr:from>
    <xdr:to>
      <xdr:col>24</xdr:col>
      <xdr:colOff>63500</xdr:colOff>
      <xdr:row>83</xdr:row>
      <xdr:rowOff>7076</xdr:rowOff>
    </xdr:to>
    <xdr:cxnSp macro="">
      <xdr:nvCxnSpPr>
        <xdr:cNvPr id="307" name="直線コネクタ 306"/>
        <xdr:cNvCxnSpPr/>
      </xdr:nvCxnSpPr>
      <xdr:spPr>
        <a:xfrm>
          <a:off x="3797300" y="142047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60779</xdr:rowOff>
    </xdr:from>
    <xdr:to>
      <xdr:col>15</xdr:col>
      <xdr:colOff>101600</xdr:colOff>
      <xdr:row>82</xdr:row>
      <xdr:rowOff>162379</xdr:rowOff>
    </xdr:to>
    <xdr:sp macro="" textlink="">
      <xdr:nvSpPr>
        <xdr:cNvPr id="308" name="楕円 307"/>
        <xdr:cNvSpPr/>
      </xdr:nvSpPr>
      <xdr:spPr>
        <a:xfrm>
          <a:off x="2857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111579</xdr:rowOff>
    </xdr:from>
    <xdr:to>
      <xdr:col>19</xdr:col>
      <xdr:colOff>177800</xdr:colOff>
      <xdr:row>82</xdr:row>
      <xdr:rowOff>145869</xdr:rowOff>
    </xdr:to>
    <xdr:cxnSp macro="">
      <xdr:nvCxnSpPr>
        <xdr:cNvPr id="309" name="直線コネクタ 308"/>
        <xdr:cNvCxnSpPr/>
      </xdr:nvCxnSpPr>
      <xdr:spPr>
        <a:xfrm>
          <a:off x="2908300" y="141704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31387</xdr:rowOff>
    </xdr:from>
    <xdr:to>
      <xdr:col>10</xdr:col>
      <xdr:colOff>165100</xdr:colOff>
      <xdr:row>82</xdr:row>
      <xdr:rowOff>132987</xdr:rowOff>
    </xdr:to>
    <xdr:sp macro="" textlink="">
      <xdr:nvSpPr>
        <xdr:cNvPr id="310" name="楕円 309"/>
        <xdr:cNvSpPr/>
      </xdr:nvSpPr>
      <xdr:spPr>
        <a:xfrm>
          <a:off x="1968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82187</xdr:rowOff>
    </xdr:from>
    <xdr:to>
      <xdr:col>15</xdr:col>
      <xdr:colOff>50800</xdr:colOff>
      <xdr:row>82</xdr:row>
      <xdr:rowOff>111579</xdr:rowOff>
    </xdr:to>
    <xdr:cxnSp macro="">
      <xdr:nvCxnSpPr>
        <xdr:cNvPr id="311" name="直線コネクタ 310"/>
        <xdr:cNvCxnSpPr/>
      </xdr:nvCxnSpPr>
      <xdr:spPr>
        <a:xfrm>
          <a:off x="2019300" y="1414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2" name="楕円 311"/>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82187</xdr:rowOff>
    </xdr:to>
    <xdr:cxnSp macro="">
      <xdr:nvCxnSpPr>
        <xdr:cNvPr id="313" name="直線コネクタ 312"/>
        <xdr:cNvCxnSpPr/>
      </xdr:nvCxnSpPr>
      <xdr:spPr>
        <a:xfrm>
          <a:off x="1130300" y="141312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41746</xdr:rowOff>
    </xdr:from>
    <xdr:ext cx="405111" cy="259045"/>
    <xdr:sp macro="" textlink="">
      <xdr:nvSpPr>
        <xdr:cNvPr id="318" name="n_1mainValue【公営住宅】&#10;有形固定資産減価償却率"/>
        <xdr:cNvSpPr txBox="1"/>
      </xdr:nvSpPr>
      <xdr:spPr>
        <a:xfrm>
          <a:off x="35820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7456</xdr:rowOff>
    </xdr:from>
    <xdr:ext cx="405111" cy="259045"/>
    <xdr:sp macro="" textlink="">
      <xdr:nvSpPr>
        <xdr:cNvPr id="319" name="n_2mainValue【公営住宅】&#10;有形固定資産減価償却率"/>
        <xdr:cNvSpPr txBox="1"/>
      </xdr:nvSpPr>
      <xdr:spPr>
        <a:xfrm>
          <a:off x="2705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149514</xdr:rowOff>
    </xdr:from>
    <xdr:ext cx="405111" cy="259045"/>
    <xdr:sp macro="" textlink="">
      <xdr:nvSpPr>
        <xdr:cNvPr id="320" name="n_3mainValue【公営住宅】&#10;有形固定資産減価償却率"/>
        <xdr:cNvSpPr txBox="1"/>
      </xdr:nvSpPr>
      <xdr:spPr>
        <a:xfrm>
          <a:off x="1816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main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22134</xdr:rowOff>
    </xdr:from>
    <xdr:to>
      <xdr:col>55</xdr:col>
      <xdr:colOff>50800</xdr:colOff>
      <xdr:row>80</xdr:row>
      <xdr:rowOff>123734</xdr:rowOff>
    </xdr:to>
    <xdr:sp macro="" textlink="">
      <xdr:nvSpPr>
        <xdr:cNvPr id="363" name="楕円 362"/>
        <xdr:cNvSpPr/>
      </xdr:nvSpPr>
      <xdr:spPr>
        <a:xfrm>
          <a:off x="10426700" y="137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45011</xdr:rowOff>
    </xdr:from>
    <xdr:ext cx="534377" cy="259045"/>
    <xdr:sp macro="" textlink="">
      <xdr:nvSpPr>
        <xdr:cNvPr id="364" name="【公営住宅】&#10;一人当たり面積該当値テキスト"/>
        <xdr:cNvSpPr txBox="1"/>
      </xdr:nvSpPr>
      <xdr:spPr>
        <a:xfrm>
          <a:off x="10515600" y="135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70794</xdr:rowOff>
    </xdr:from>
    <xdr:to>
      <xdr:col>50</xdr:col>
      <xdr:colOff>165100</xdr:colOff>
      <xdr:row>81</xdr:row>
      <xdr:rowOff>944</xdr:rowOff>
    </xdr:to>
    <xdr:sp macro="" textlink="">
      <xdr:nvSpPr>
        <xdr:cNvPr id="365" name="楕円 364"/>
        <xdr:cNvSpPr/>
      </xdr:nvSpPr>
      <xdr:spPr>
        <a:xfrm>
          <a:off x="9588500" y="13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72934</xdr:rowOff>
    </xdr:from>
    <xdr:to>
      <xdr:col>55</xdr:col>
      <xdr:colOff>0</xdr:colOff>
      <xdr:row>80</xdr:row>
      <xdr:rowOff>121594</xdr:rowOff>
    </xdr:to>
    <xdr:cxnSp macro="">
      <xdr:nvCxnSpPr>
        <xdr:cNvPr id="366" name="直線コネクタ 365"/>
        <xdr:cNvCxnSpPr/>
      </xdr:nvCxnSpPr>
      <xdr:spPr>
        <a:xfrm flipV="1">
          <a:off x="9639300" y="13788934"/>
          <a:ext cx="8382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97572</xdr:rowOff>
    </xdr:from>
    <xdr:to>
      <xdr:col>46</xdr:col>
      <xdr:colOff>38100</xdr:colOff>
      <xdr:row>81</xdr:row>
      <xdr:rowOff>27722</xdr:rowOff>
    </xdr:to>
    <xdr:sp macro="" textlink="">
      <xdr:nvSpPr>
        <xdr:cNvPr id="367" name="楕円 366"/>
        <xdr:cNvSpPr/>
      </xdr:nvSpPr>
      <xdr:spPr>
        <a:xfrm>
          <a:off x="8699500" y="138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121594</xdr:rowOff>
    </xdr:from>
    <xdr:to>
      <xdr:col>50</xdr:col>
      <xdr:colOff>114300</xdr:colOff>
      <xdr:row>80</xdr:row>
      <xdr:rowOff>148372</xdr:rowOff>
    </xdr:to>
    <xdr:cxnSp macro="">
      <xdr:nvCxnSpPr>
        <xdr:cNvPr id="368" name="直線コネクタ 367"/>
        <xdr:cNvCxnSpPr/>
      </xdr:nvCxnSpPr>
      <xdr:spPr>
        <a:xfrm flipV="1">
          <a:off x="8750300" y="13837594"/>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130992</xdr:rowOff>
    </xdr:from>
    <xdr:to>
      <xdr:col>41</xdr:col>
      <xdr:colOff>101600</xdr:colOff>
      <xdr:row>81</xdr:row>
      <xdr:rowOff>61142</xdr:rowOff>
    </xdr:to>
    <xdr:sp macro="" textlink="">
      <xdr:nvSpPr>
        <xdr:cNvPr id="369" name="楕円 368"/>
        <xdr:cNvSpPr/>
      </xdr:nvSpPr>
      <xdr:spPr>
        <a:xfrm>
          <a:off x="781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148372</xdr:rowOff>
    </xdr:from>
    <xdr:to>
      <xdr:col>45</xdr:col>
      <xdr:colOff>177800</xdr:colOff>
      <xdr:row>81</xdr:row>
      <xdr:rowOff>10342</xdr:rowOff>
    </xdr:to>
    <xdr:cxnSp macro="">
      <xdr:nvCxnSpPr>
        <xdr:cNvPr id="370" name="直線コネクタ 369"/>
        <xdr:cNvCxnSpPr/>
      </xdr:nvCxnSpPr>
      <xdr:spPr>
        <a:xfrm flipV="1">
          <a:off x="7861300" y="13864372"/>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85271</xdr:rowOff>
    </xdr:from>
    <xdr:to>
      <xdr:col>36</xdr:col>
      <xdr:colOff>165100</xdr:colOff>
      <xdr:row>81</xdr:row>
      <xdr:rowOff>15421</xdr:rowOff>
    </xdr:to>
    <xdr:sp macro="" textlink="">
      <xdr:nvSpPr>
        <xdr:cNvPr id="371" name="楕円 370"/>
        <xdr:cNvSpPr/>
      </xdr:nvSpPr>
      <xdr:spPr>
        <a:xfrm>
          <a:off x="6921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136071</xdr:rowOff>
    </xdr:from>
    <xdr:to>
      <xdr:col>41</xdr:col>
      <xdr:colOff>50800</xdr:colOff>
      <xdr:row>81</xdr:row>
      <xdr:rowOff>10342</xdr:rowOff>
    </xdr:to>
    <xdr:cxnSp macro="">
      <xdr:nvCxnSpPr>
        <xdr:cNvPr id="372" name="直線コネクタ 371"/>
        <xdr:cNvCxnSpPr/>
      </xdr:nvCxnSpPr>
      <xdr:spPr>
        <a:xfrm>
          <a:off x="6972300" y="1385207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17471</xdr:rowOff>
    </xdr:from>
    <xdr:ext cx="469744" cy="259045"/>
    <xdr:sp macro="" textlink="">
      <xdr:nvSpPr>
        <xdr:cNvPr id="377" name="n_1mainValue【公営住宅】&#10;一人当たり面積"/>
        <xdr:cNvSpPr txBox="1"/>
      </xdr:nvSpPr>
      <xdr:spPr>
        <a:xfrm>
          <a:off x="9391727" y="1356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44249</xdr:rowOff>
    </xdr:from>
    <xdr:ext cx="469744" cy="259045"/>
    <xdr:sp macro="" textlink="">
      <xdr:nvSpPr>
        <xdr:cNvPr id="378" name="n_2mainValue【公営住宅】&#10;一人当たり面積"/>
        <xdr:cNvSpPr txBox="1"/>
      </xdr:nvSpPr>
      <xdr:spPr>
        <a:xfrm>
          <a:off x="8515427" y="1358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77669</xdr:rowOff>
    </xdr:from>
    <xdr:ext cx="469744" cy="259045"/>
    <xdr:sp macro="" textlink="">
      <xdr:nvSpPr>
        <xdr:cNvPr id="379" name="n_3mainValue【公営住宅】&#10;一人当たり面積"/>
        <xdr:cNvSpPr txBox="1"/>
      </xdr:nvSpPr>
      <xdr:spPr>
        <a:xfrm>
          <a:off x="7626427" y="136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31948</xdr:rowOff>
    </xdr:from>
    <xdr:ext cx="469744" cy="259045"/>
    <xdr:sp macro="" textlink="">
      <xdr:nvSpPr>
        <xdr:cNvPr id="380" name="n_4mainValue【公営住宅】&#10;一人当たり面積"/>
        <xdr:cNvSpPr txBox="1"/>
      </xdr:nvSpPr>
      <xdr:spPr>
        <a:xfrm>
          <a:off x="67374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8" name="楕円 437"/>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9" name="【認定こども園・幼稚園・保育所】&#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40" name="楕円 439"/>
        <xdr:cNvSpPr/>
      </xdr:nvSpPr>
      <xdr:spPr>
        <a:xfrm>
          <a:off x="15430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121920</xdr:rowOff>
    </xdr:to>
    <xdr:cxnSp macro="">
      <xdr:nvCxnSpPr>
        <xdr:cNvPr id="441" name="直線コネクタ 440"/>
        <xdr:cNvCxnSpPr/>
      </xdr:nvCxnSpPr>
      <xdr:spPr>
        <a:xfrm>
          <a:off x="15481300" y="656190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442" name="楕円 441"/>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46809</xdr:rowOff>
    </xdr:to>
    <xdr:cxnSp macro="">
      <xdr:nvCxnSpPr>
        <xdr:cNvPr id="443" name="直線コネクタ 442"/>
        <xdr:cNvCxnSpPr/>
      </xdr:nvCxnSpPr>
      <xdr:spPr>
        <a:xfrm>
          <a:off x="14592300" y="648679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17236</xdr:rowOff>
    </xdr:from>
    <xdr:to>
      <xdr:col>72</xdr:col>
      <xdr:colOff>38100</xdr:colOff>
      <xdr:row>37</xdr:row>
      <xdr:rowOff>118836</xdr:rowOff>
    </xdr:to>
    <xdr:sp macro="" textlink="">
      <xdr:nvSpPr>
        <xdr:cNvPr id="444" name="楕円 443"/>
        <xdr:cNvSpPr/>
      </xdr:nvSpPr>
      <xdr:spPr>
        <a:xfrm>
          <a:off x="13652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143147</xdr:rowOff>
    </xdr:to>
    <xdr:cxnSp macro="">
      <xdr:nvCxnSpPr>
        <xdr:cNvPr id="445" name="直線コネクタ 444"/>
        <xdr:cNvCxnSpPr/>
      </xdr:nvCxnSpPr>
      <xdr:spPr>
        <a:xfrm>
          <a:off x="13703300" y="641168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113574</xdr:rowOff>
    </xdr:from>
    <xdr:to>
      <xdr:col>67</xdr:col>
      <xdr:colOff>101600</xdr:colOff>
      <xdr:row>37</xdr:row>
      <xdr:rowOff>43724</xdr:rowOff>
    </xdr:to>
    <xdr:sp macro="" textlink="">
      <xdr:nvSpPr>
        <xdr:cNvPr id="446" name="楕円 445"/>
        <xdr:cNvSpPr/>
      </xdr:nvSpPr>
      <xdr:spPr>
        <a:xfrm>
          <a:off x="12763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164374</xdr:rowOff>
    </xdr:from>
    <xdr:to>
      <xdr:col>71</xdr:col>
      <xdr:colOff>177800</xdr:colOff>
      <xdr:row>37</xdr:row>
      <xdr:rowOff>68036</xdr:rowOff>
    </xdr:to>
    <xdr:cxnSp macro="">
      <xdr:nvCxnSpPr>
        <xdr:cNvPr id="447" name="直線コネクタ 446"/>
        <xdr:cNvCxnSpPr/>
      </xdr:nvCxnSpPr>
      <xdr:spPr>
        <a:xfrm>
          <a:off x="12814300" y="63365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88736</xdr:rowOff>
    </xdr:from>
    <xdr:ext cx="405111" cy="259045"/>
    <xdr:sp macro="" textlink="">
      <xdr:nvSpPr>
        <xdr:cNvPr id="452" name="n_1mainValue【認定こども園・幼稚園・保育所】&#10;有形固定資産減価償却率"/>
        <xdr:cNvSpPr txBox="1"/>
      </xdr:nvSpPr>
      <xdr:spPr>
        <a:xfrm>
          <a:off x="15266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453" name="n_2mainValue【認定こども園・幼稚園・保育所】&#10;有形固定資産減価償却率"/>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135363</xdr:rowOff>
    </xdr:from>
    <xdr:ext cx="405111" cy="259045"/>
    <xdr:sp macro="" textlink="">
      <xdr:nvSpPr>
        <xdr:cNvPr id="454" name="n_3mainValue【認定こども園・幼稚園・保育所】&#10;有形固定資産減価償却率"/>
        <xdr:cNvSpPr txBox="1"/>
      </xdr:nvSpPr>
      <xdr:spPr>
        <a:xfrm>
          <a:off x="13500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60251</xdr:rowOff>
    </xdr:from>
    <xdr:ext cx="405111" cy="259045"/>
    <xdr:sp macro="" textlink="">
      <xdr:nvSpPr>
        <xdr:cNvPr id="455" name="n_4mainValue【認定こども園・幼稚園・保育所】&#10;有形固定資産減価償却率"/>
        <xdr:cNvSpPr txBox="1"/>
      </xdr:nvSpPr>
      <xdr:spPr>
        <a:xfrm>
          <a:off x="12611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137871</xdr:rowOff>
    </xdr:from>
    <xdr:to>
      <xdr:col>116</xdr:col>
      <xdr:colOff>114300</xdr:colOff>
      <xdr:row>39</xdr:row>
      <xdr:rowOff>68021</xdr:rowOff>
    </xdr:to>
    <xdr:sp macro="" textlink="">
      <xdr:nvSpPr>
        <xdr:cNvPr id="493" name="楕円 492"/>
        <xdr:cNvSpPr/>
      </xdr:nvSpPr>
      <xdr:spPr>
        <a:xfrm>
          <a:off x="22110700" y="66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160748</xdr:rowOff>
    </xdr:from>
    <xdr:ext cx="469744" cy="259045"/>
    <xdr:sp macro="" textlink="">
      <xdr:nvSpPr>
        <xdr:cNvPr id="494" name="【認定こども園・幼稚園・保育所】&#10;一人当たり面積該当値テキスト"/>
        <xdr:cNvSpPr txBox="1"/>
      </xdr:nvSpPr>
      <xdr:spPr>
        <a:xfrm>
          <a:off x="22199600" y="650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157988</xdr:rowOff>
    </xdr:from>
    <xdr:to>
      <xdr:col>112</xdr:col>
      <xdr:colOff>38100</xdr:colOff>
      <xdr:row>39</xdr:row>
      <xdr:rowOff>88138</xdr:rowOff>
    </xdr:to>
    <xdr:sp macro="" textlink="">
      <xdr:nvSpPr>
        <xdr:cNvPr id="495" name="楕円 494"/>
        <xdr:cNvSpPr/>
      </xdr:nvSpPr>
      <xdr:spPr>
        <a:xfrm>
          <a:off x="2127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17221</xdr:rowOff>
    </xdr:from>
    <xdr:to>
      <xdr:col>116</xdr:col>
      <xdr:colOff>63500</xdr:colOff>
      <xdr:row>39</xdr:row>
      <xdr:rowOff>37338</xdr:rowOff>
    </xdr:to>
    <xdr:cxnSp macro="">
      <xdr:nvCxnSpPr>
        <xdr:cNvPr id="496" name="直線コネクタ 495"/>
        <xdr:cNvCxnSpPr/>
      </xdr:nvCxnSpPr>
      <xdr:spPr>
        <a:xfrm flipV="1">
          <a:off x="21323300" y="6703771"/>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168961</xdr:rowOff>
    </xdr:from>
    <xdr:to>
      <xdr:col>107</xdr:col>
      <xdr:colOff>101600</xdr:colOff>
      <xdr:row>39</xdr:row>
      <xdr:rowOff>99111</xdr:rowOff>
    </xdr:to>
    <xdr:sp macro="" textlink="">
      <xdr:nvSpPr>
        <xdr:cNvPr id="497" name="楕円 496"/>
        <xdr:cNvSpPr/>
      </xdr:nvSpPr>
      <xdr:spPr>
        <a:xfrm>
          <a:off x="20383500" y="66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37338</xdr:rowOff>
    </xdr:from>
    <xdr:to>
      <xdr:col>111</xdr:col>
      <xdr:colOff>177800</xdr:colOff>
      <xdr:row>39</xdr:row>
      <xdr:rowOff>48311</xdr:rowOff>
    </xdr:to>
    <xdr:cxnSp macro="">
      <xdr:nvCxnSpPr>
        <xdr:cNvPr id="498" name="直線コネクタ 497"/>
        <xdr:cNvCxnSpPr/>
      </xdr:nvCxnSpPr>
      <xdr:spPr>
        <a:xfrm flipV="1">
          <a:off x="20434300" y="672388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11226</xdr:rowOff>
    </xdr:from>
    <xdr:to>
      <xdr:col>102</xdr:col>
      <xdr:colOff>165100</xdr:colOff>
      <xdr:row>39</xdr:row>
      <xdr:rowOff>112826</xdr:rowOff>
    </xdr:to>
    <xdr:sp macro="" textlink="">
      <xdr:nvSpPr>
        <xdr:cNvPr id="499" name="楕円 498"/>
        <xdr:cNvSpPr/>
      </xdr:nvSpPr>
      <xdr:spPr>
        <a:xfrm>
          <a:off x="194945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48311</xdr:rowOff>
    </xdr:from>
    <xdr:to>
      <xdr:col>107</xdr:col>
      <xdr:colOff>50800</xdr:colOff>
      <xdr:row>39</xdr:row>
      <xdr:rowOff>62026</xdr:rowOff>
    </xdr:to>
    <xdr:cxnSp macro="">
      <xdr:nvCxnSpPr>
        <xdr:cNvPr id="500" name="直線コネクタ 499"/>
        <xdr:cNvCxnSpPr/>
      </xdr:nvCxnSpPr>
      <xdr:spPr>
        <a:xfrm flipV="1">
          <a:off x="19545300" y="67348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12141</xdr:rowOff>
    </xdr:from>
    <xdr:to>
      <xdr:col>98</xdr:col>
      <xdr:colOff>38100</xdr:colOff>
      <xdr:row>39</xdr:row>
      <xdr:rowOff>113741</xdr:rowOff>
    </xdr:to>
    <xdr:sp macro="" textlink="">
      <xdr:nvSpPr>
        <xdr:cNvPr id="501" name="楕円 500"/>
        <xdr:cNvSpPr/>
      </xdr:nvSpPr>
      <xdr:spPr>
        <a:xfrm>
          <a:off x="186055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62026</xdr:rowOff>
    </xdr:from>
    <xdr:to>
      <xdr:col>102</xdr:col>
      <xdr:colOff>114300</xdr:colOff>
      <xdr:row>39</xdr:row>
      <xdr:rowOff>62941</xdr:rowOff>
    </xdr:to>
    <xdr:cxnSp macro="">
      <xdr:nvCxnSpPr>
        <xdr:cNvPr id="502" name="直線コネクタ 501"/>
        <xdr:cNvCxnSpPr/>
      </xdr:nvCxnSpPr>
      <xdr:spPr>
        <a:xfrm flipV="1">
          <a:off x="18656300" y="67485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104665</xdr:rowOff>
    </xdr:from>
    <xdr:ext cx="469744" cy="259045"/>
    <xdr:sp macro="" textlink="">
      <xdr:nvSpPr>
        <xdr:cNvPr id="507" name="n_1mainValue【認定こども園・幼稚園・保育所】&#10;一人当たり面積"/>
        <xdr:cNvSpPr txBox="1"/>
      </xdr:nvSpPr>
      <xdr:spPr>
        <a:xfrm>
          <a:off x="21075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115638</xdr:rowOff>
    </xdr:from>
    <xdr:ext cx="469744" cy="259045"/>
    <xdr:sp macro="" textlink="">
      <xdr:nvSpPr>
        <xdr:cNvPr id="508" name="n_2mainValue【認定こども園・幼稚園・保育所】&#10;一人当たり面積"/>
        <xdr:cNvSpPr txBox="1"/>
      </xdr:nvSpPr>
      <xdr:spPr>
        <a:xfrm>
          <a:off x="20199427" y="64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129353</xdr:rowOff>
    </xdr:from>
    <xdr:ext cx="469744" cy="259045"/>
    <xdr:sp macro="" textlink="">
      <xdr:nvSpPr>
        <xdr:cNvPr id="509" name="n_3mainValue【認定こども園・幼稚園・保育所】&#10;一人当たり面積"/>
        <xdr:cNvSpPr txBox="1"/>
      </xdr:nvSpPr>
      <xdr:spPr>
        <a:xfrm>
          <a:off x="19310427" y="64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130268</xdr:rowOff>
    </xdr:from>
    <xdr:ext cx="469744" cy="259045"/>
    <xdr:sp macro="" textlink="">
      <xdr:nvSpPr>
        <xdr:cNvPr id="510" name="n_4mainValue【認定こども園・幼稚園・保育所】&#10;一人当たり面積"/>
        <xdr:cNvSpPr txBox="1"/>
      </xdr:nvSpPr>
      <xdr:spPr>
        <a:xfrm>
          <a:off x="18421427" y="64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51" name="楕円 550"/>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52" name="【学校施設】&#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53" name="楕円 552"/>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148590</xdr:rowOff>
    </xdr:to>
    <xdr:cxnSp macro="">
      <xdr:nvCxnSpPr>
        <xdr:cNvPr id="554" name="直線コネクタ 553"/>
        <xdr:cNvCxnSpPr/>
      </xdr:nvCxnSpPr>
      <xdr:spPr>
        <a:xfrm flipV="1">
          <a:off x="15481300" y="104108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555" name="楕円 554"/>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148590</xdr:rowOff>
    </xdr:to>
    <xdr:cxnSp macro="">
      <xdr:nvCxnSpPr>
        <xdr:cNvPr id="556" name="直線コネクタ 555"/>
        <xdr:cNvCxnSpPr/>
      </xdr:nvCxnSpPr>
      <xdr:spPr>
        <a:xfrm>
          <a:off x="14592300" y="10403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57" name="楕円 556"/>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116205</xdr:rowOff>
    </xdr:to>
    <xdr:cxnSp macro="">
      <xdr:nvCxnSpPr>
        <xdr:cNvPr id="558" name="直線コネクタ 557"/>
        <xdr:cNvCxnSpPr/>
      </xdr:nvCxnSpPr>
      <xdr:spPr>
        <a:xfrm>
          <a:off x="13703300" y="10368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9" name="楕円 558"/>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81915</xdr:rowOff>
    </xdr:to>
    <xdr:cxnSp macro="">
      <xdr:nvCxnSpPr>
        <xdr:cNvPr id="560" name="直線コネクタ 559"/>
        <xdr:cNvCxnSpPr/>
      </xdr:nvCxnSpPr>
      <xdr:spPr>
        <a:xfrm>
          <a:off x="12814300" y="10332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65" name="n_1mainValue【学校施設】&#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macro="" textlink="">
      <xdr:nvSpPr>
        <xdr:cNvPr id="566" name="n_2mainValue【学校施設】&#10;有形固定資産減価償却率"/>
        <xdr:cNvSpPr txBox="1"/>
      </xdr:nvSpPr>
      <xdr:spPr>
        <a:xfrm>
          <a:off x="14389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7" name="n_3mainValue【学校施設】&#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8"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77536</xdr:rowOff>
    </xdr:from>
    <xdr:to>
      <xdr:col>116</xdr:col>
      <xdr:colOff>114300</xdr:colOff>
      <xdr:row>63</xdr:row>
      <xdr:rowOff>7686</xdr:rowOff>
    </xdr:to>
    <xdr:sp macro="" textlink="">
      <xdr:nvSpPr>
        <xdr:cNvPr id="606" name="楕円 605"/>
        <xdr:cNvSpPr/>
      </xdr:nvSpPr>
      <xdr:spPr>
        <a:xfrm>
          <a:off x="22110700" y="107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100413</xdr:rowOff>
    </xdr:from>
    <xdr:ext cx="469744" cy="259045"/>
    <xdr:sp macro="" textlink="">
      <xdr:nvSpPr>
        <xdr:cNvPr id="607" name="【学校施設】&#10;一人当たり面積該当値テキスト"/>
        <xdr:cNvSpPr txBox="1"/>
      </xdr:nvSpPr>
      <xdr:spPr>
        <a:xfrm>
          <a:off x="22199600" y="105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78542</xdr:rowOff>
    </xdr:from>
    <xdr:to>
      <xdr:col>112</xdr:col>
      <xdr:colOff>38100</xdr:colOff>
      <xdr:row>63</xdr:row>
      <xdr:rowOff>8692</xdr:rowOff>
    </xdr:to>
    <xdr:sp macro="" textlink="">
      <xdr:nvSpPr>
        <xdr:cNvPr id="608" name="楕円 607"/>
        <xdr:cNvSpPr/>
      </xdr:nvSpPr>
      <xdr:spPr>
        <a:xfrm>
          <a:off x="21272500" y="107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128336</xdr:rowOff>
    </xdr:from>
    <xdr:to>
      <xdr:col>116</xdr:col>
      <xdr:colOff>63500</xdr:colOff>
      <xdr:row>62</xdr:row>
      <xdr:rowOff>129342</xdr:rowOff>
    </xdr:to>
    <xdr:cxnSp macro="">
      <xdr:nvCxnSpPr>
        <xdr:cNvPr id="609" name="直線コネクタ 608"/>
        <xdr:cNvCxnSpPr/>
      </xdr:nvCxnSpPr>
      <xdr:spPr>
        <a:xfrm flipV="1">
          <a:off x="21323300" y="10758236"/>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83845</xdr:rowOff>
    </xdr:from>
    <xdr:to>
      <xdr:col>107</xdr:col>
      <xdr:colOff>101600</xdr:colOff>
      <xdr:row>63</xdr:row>
      <xdr:rowOff>13995</xdr:rowOff>
    </xdr:to>
    <xdr:sp macro="" textlink="">
      <xdr:nvSpPr>
        <xdr:cNvPr id="610" name="楕円 609"/>
        <xdr:cNvSpPr/>
      </xdr:nvSpPr>
      <xdr:spPr>
        <a:xfrm>
          <a:off x="203835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129342</xdr:rowOff>
    </xdr:from>
    <xdr:to>
      <xdr:col>111</xdr:col>
      <xdr:colOff>177800</xdr:colOff>
      <xdr:row>62</xdr:row>
      <xdr:rowOff>134645</xdr:rowOff>
    </xdr:to>
    <xdr:cxnSp macro="">
      <xdr:nvCxnSpPr>
        <xdr:cNvPr id="611" name="直線コネクタ 610"/>
        <xdr:cNvCxnSpPr/>
      </xdr:nvCxnSpPr>
      <xdr:spPr>
        <a:xfrm flipV="1">
          <a:off x="20434300" y="10759242"/>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90475</xdr:rowOff>
    </xdr:from>
    <xdr:to>
      <xdr:col>102</xdr:col>
      <xdr:colOff>165100</xdr:colOff>
      <xdr:row>63</xdr:row>
      <xdr:rowOff>20625</xdr:rowOff>
    </xdr:to>
    <xdr:sp macro="" textlink="">
      <xdr:nvSpPr>
        <xdr:cNvPr id="612" name="楕円 611"/>
        <xdr:cNvSpPr/>
      </xdr:nvSpPr>
      <xdr:spPr>
        <a:xfrm>
          <a:off x="19494500" y="107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134645</xdr:rowOff>
    </xdr:from>
    <xdr:to>
      <xdr:col>107</xdr:col>
      <xdr:colOff>50800</xdr:colOff>
      <xdr:row>62</xdr:row>
      <xdr:rowOff>141275</xdr:rowOff>
    </xdr:to>
    <xdr:cxnSp macro="">
      <xdr:nvCxnSpPr>
        <xdr:cNvPr id="613" name="直線コネクタ 612"/>
        <xdr:cNvCxnSpPr/>
      </xdr:nvCxnSpPr>
      <xdr:spPr>
        <a:xfrm flipV="1">
          <a:off x="19545300" y="1076454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91206</xdr:rowOff>
    </xdr:from>
    <xdr:to>
      <xdr:col>98</xdr:col>
      <xdr:colOff>38100</xdr:colOff>
      <xdr:row>63</xdr:row>
      <xdr:rowOff>21356</xdr:rowOff>
    </xdr:to>
    <xdr:sp macro="" textlink="">
      <xdr:nvSpPr>
        <xdr:cNvPr id="614" name="楕円 613"/>
        <xdr:cNvSpPr/>
      </xdr:nvSpPr>
      <xdr:spPr>
        <a:xfrm>
          <a:off x="18605500" y="107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141275</xdr:rowOff>
    </xdr:from>
    <xdr:to>
      <xdr:col>102</xdr:col>
      <xdr:colOff>114300</xdr:colOff>
      <xdr:row>62</xdr:row>
      <xdr:rowOff>142006</xdr:rowOff>
    </xdr:to>
    <xdr:cxnSp macro="">
      <xdr:nvCxnSpPr>
        <xdr:cNvPr id="615" name="直線コネクタ 614"/>
        <xdr:cNvCxnSpPr/>
      </xdr:nvCxnSpPr>
      <xdr:spPr>
        <a:xfrm flipV="1">
          <a:off x="18656300" y="1077117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25219</xdr:rowOff>
    </xdr:from>
    <xdr:ext cx="469744" cy="259045"/>
    <xdr:sp macro="" textlink="">
      <xdr:nvSpPr>
        <xdr:cNvPr id="620" name="n_1mainValue【学校施設】&#10;一人当たり面積"/>
        <xdr:cNvSpPr txBox="1"/>
      </xdr:nvSpPr>
      <xdr:spPr>
        <a:xfrm>
          <a:off x="21075727" y="1048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30522</xdr:rowOff>
    </xdr:from>
    <xdr:ext cx="469744" cy="259045"/>
    <xdr:sp macro="" textlink="">
      <xdr:nvSpPr>
        <xdr:cNvPr id="621" name="n_2mainValue【学校施設】&#10;一人当たり面積"/>
        <xdr:cNvSpPr txBox="1"/>
      </xdr:nvSpPr>
      <xdr:spPr>
        <a:xfrm>
          <a:off x="20199427" y="104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37152</xdr:rowOff>
    </xdr:from>
    <xdr:ext cx="469744" cy="259045"/>
    <xdr:sp macro="" textlink="">
      <xdr:nvSpPr>
        <xdr:cNvPr id="622" name="n_3mainValue【学校施設】&#10;一人当たり面積"/>
        <xdr:cNvSpPr txBox="1"/>
      </xdr:nvSpPr>
      <xdr:spPr>
        <a:xfrm>
          <a:off x="19310427" y="104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37883</xdr:rowOff>
    </xdr:from>
    <xdr:ext cx="469744" cy="259045"/>
    <xdr:sp macro="" textlink="">
      <xdr:nvSpPr>
        <xdr:cNvPr id="623" name="n_4mainValue【学校施設】&#10;一人当たり面積"/>
        <xdr:cNvSpPr txBox="1"/>
      </xdr:nvSpPr>
      <xdr:spPr>
        <a:xfrm>
          <a:off x="18421427" y="104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償却率の高いものについては橋梁が供用開始から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年以上経過しているものが多く、高い数値となっている。損耗の激しいものについては点検を行い補修工事を行うなどして長寿命化を図っていく。公営住宅は</a:t>
          </a:r>
          <a:r>
            <a:rPr kumimoji="1" lang="ja-JP" altLang="en-US" sz="1100">
              <a:solidFill>
                <a:schemeClr val="dk1"/>
              </a:solidFill>
              <a:effectLst/>
              <a:latin typeface="+mn-lt"/>
              <a:ea typeface="+mn-ea"/>
              <a:cs typeface="+mn-cs"/>
            </a:rPr>
            <a:t>屡次団体と比較して若干</a:t>
          </a:r>
          <a:r>
            <a:rPr kumimoji="1" lang="ja-JP" altLang="ja-JP" sz="1100">
              <a:solidFill>
                <a:schemeClr val="dk1"/>
              </a:solidFill>
              <a:effectLst/>
              <a:latin typeface="+mn-lt"/>
              <a:ea typeface="+mn-ea"/>
              <a:cs typeface="+mn-cs"/>
            </a:rPr>
            <a:t>低い数値となっているが、近年</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交付金事業による改修</a:t>
          </a:r>
          <a:r>
            <a:rPr kumimoji="1" lang="ja-JP" altLang="en-US" sz="1100">
              <a:solidFill>
                <a:schemeClr val="dk1"/>
              </a:solidFill>
              <a:effectLst/>
              <a:latin typeface="+mn-lt"/>
              <a:ea typeface="+mn-ea"/>
              <a:cs typeface="+mn-cs"/>
            </a:rPr>
            <a:t>を行っているためほぼ横ばいで推移している。保</a:t>
          </a:r>
          <a:r>
            <a:rPr kumimoji="1" lang="ja-JP" altLang="ja-JP" sz="1100">
              <a:solidFill>
                <a:schemeClr val="dk1"/>
              </a:solidFill>
              <a:effectLst/>
              <a:latin typeface="+mn-lt"/>
              <a:ea typeface="+mn-ea"/>
              <a:cs typeface="+mn-cs"/>
            </a:rPr>
            <a:t>育所については平成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年の施設建設から一定期間年数を経過したため、類似団体よりも若干ではあるが高い償却率となっている。一人当たり面積については学校施設及び公営住宅が人口減少などにより高い数値となっている。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北海道喜茂別町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
1,928
189.41
3,055,732
3,012,249
43,483
1,948,544
2,849,861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89" name="楕円 88"/>
        <xdr:cNvSpPr/>
      </xdr:nvSpPr>
      <xdr:spPr>
        <a:xfrm>
          <a:off x="4584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90" name="【体育館・プール】&#10;有形固定資産減価償却率該当値テキスト"/>
        <xdr:cNvSpPr txBox="1"/>
      </xdr:nvSpPr>
      <xdr:spPr>
        <a:xfrm>
          <a:off x="4673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91" name="楕円 90"/>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40005</xdr:rowOff>
    </xdr:from>
    <xdr:to>
      <xdr:col>24</xdr:col>
      <xdr:colOff>63500</xdr:colOff>
      <xdr:row>58</xdr:row>
      <xdr:rowOff>169545</xdr:rowOff>
    </xdr:to>
    <xdr:cxnSp macro="">
      <xdr:nvCxnSpPr>
        <xdr:cNvPr id="92" name="直線コネクタ 91"/>
        <xdr:cNvCxnSpPr/>
      </xdr:nvCxnSpPr>
      <xdr:spPr>
        <a:xfrm>
          <a:off x="3797300" y="998410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78740</xdr:rowOff>
    </xdr:from>
    <xdr:to>
      <xdr:col>15</xdr:col>
      <xdr:colOff>101600</xdr:colOff>
      <xdr:row>64</xdr:row>
      <xdr:rowOff>8890</xdr:rowOff>
    </xdr:to>
    <xdr:sp macro="" textlink="">
      <xdr:nvSpPr>
        <xdr:cNvPr id="93" name="楕円 92"/>
        <xdr:cNvSpPr/>
      </xdr:nvSpPr>
      <xdr:spPr>
        <a:xfrm>
          <a:off x="2857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63</xdr:row>
      <xdr:rowOff>129540</xdr:rowOff>
    </xdr:to>
    <xdr:cxnSp macro="">
      <xdr:nvCxnSpPr>
        <xdr:cNvPr id="94" name="直線コネクタ 93"/>
        <xdr:cNvCxnSpPr/>
      </xdr:nvCxnSpPr>
      <xdr:spPr>
        <a:xfrm flipV="1">
          <a:off x="2908300" y="9984105"/>
          <a:ext cx="889000" cy="9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71120</xdr:rowOff>
    </xdr:from>
    <xdr:to>
      <xdr:col>10</xdr:col>
      <xdr:colOff>165100</xdr:colOff>
      <xdr:row>64</xdr:row>
      <xdr:rowOff>1270</xdr:rowOff>
    </xdr:to>
    <xdr:sp macro="" textlink="">
      <xdr:nvSpPr>
        <xdr:cNvPr id="95" name="楕円 94"/>
        <xdr:cNvSpPr/>
      </xdr:nvSpPr>
      <xdr:spPr>
        <a:xfrm>
          <a:off x="196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121920</xdr:rowOff>
    </xdr:from>
    <xdr:to>
      <xdr:col>15</xdr:col>
      <xdr:colOff>50800</xdr:colOff>
      <xdr:row>63</xdr:row>
      <xdr:rowOff>129540</xdr:rowOff>
    </xdr:to>
    <xdr:cxnSp macro="">
      <xdr:nvCxnSpPr>
        <xdr:cNvPr id="96" name="直線コネクタ 95"/>
        <xdr:cNvCxnSpPr/>
      </xdr:nvCxnSpPr>
      <xdr:spPr>
        <a:xfrm>
          <a:off x="2019300" y="10923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61595</xdr:rowOff>
    </xdr:from>
    <xdr:to>
      <xdr:col>6</xdr:col>
      <xdr:colOff>38100</xdr:colOff>
      <xdr:row>63</xdr:row>
      <xdr:rowOff>163195</xdr:rowOff>
    </xdr:to>
    <xdr:sp macro="" textlink="">
      <xdr:nvSpPr>
        <xdr:cNvPr id="97" name="楕円 96"/>
        <xdr:cNvSpPr/>
      </xdr:nvSpPr>
      <xdr:spPr>
        <a:xfrm>
          <a:off x="107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112395</xdr:rowOff>
    </xdr:from>
    <xdr:to>
      <xdr:col>10</xdr:col>
      <xdr:colOff>114300</xdr:colOff>
      <xdr:row>63</xdr:row>
      <xdr:rowOff>121920</xdr:rowOff>
    </xdr:to>
    <xdr:cxnSp macro="">
      <xdr:nvCxnSpPr>
        <xdr:cNvPr id="98" name="直線コネクタ 97"/>
        <xdr:cNvCxnSpPr/>
      </xdr:nvCxnSpPr>
      <xdr:spPr>
        <a:xfrm>
          <a:off x="1130300" y="10913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107332</xdr:rowOff>
    </xdr:from>
    <xdr:ext cx="405111" cy="259045"/>
    <xdr:sp macro="" textlink="">
      <xdr:nvSpPr>
        <xdr:cNvPr id="103" name="n_1mainValue【体育館・プー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xdr:rowOff>
    </xdr:from>
    <xdr:ext cx="405111" cy="259045"/>
    <xdr:sp macro="" textlink="">
      <xdr:nvSpPr>
        <xdr:cNvPr id="104" name="n_2mainValue【体育館・プール】&#10;有形固定資産減価償却率"/>
        <xdr:cNvSpPr txBox="1"/>
      </xdr:nvSpPr>
      <xdr:spPr>
        <a:xfrm>
          <a:off x="2705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163847</xdr:rowOff>
    </xdr:from>
    <xdr:ext cx="405111" cy="259045"/>
    <xdr:sp macro="" textlink="">
      <xdr:nvSpPr>
        <xdr:cNvPr id="105" name="n_3mainValue【体育館・プール】&#10;有形固定資産減価償却率"/>
        <xdr:cNvSpPr txBox="1"/>
      </xdr:nvSpPr>
      <xdr:spPr>
        <a:xfrm>
          <a:off x="1816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154322</xdr:rowOff>
    </xdr:from>
    <xdr:ext cx="405111" cy="259045"/>
    <xdr:sp macro="" textlink="">
      <xdr:nvSpPr>
        <xdr:cNvPr id="106" name="n_4mainValue【体育館・プール】&#10;有形固定資産減価償却率"/>
        <xdr:cNvSpPr txBox="1"/>
      </xdr:nvSpPr>
      <xdr:spPr>
        <a:xfrm>
          <a:off x="927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97137</xdr:rowOff>
    </xdr:from>
    <xdr:to>
      <xdr:col>55</xdr:col>
      <xdr:colOff>50800</xdr:colOff>
      <xdr:row>64</xdr:row>
      <xdr:rowOff>27287</xdr:rowOff>
    </xdr:to>
    <xdr:sp macro="" textlink="">
      <xdr:nvSpPr>
        <xdr:cNvPr id="148" name="楕円 147"/>
        <xdr:cNvSpPr/>
      </xdr:nvSpPr>
      <xdr:spPr>
        <a:xfrm>
          <a:off x="10426700" y="108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12064</xdr:rowOff>
    </xdr:from>
    <xdr:ext cx="469744" cy="259045"/>
    <xdr:sp macro="" textlink="">
      <xdr:nvSpPr>
        <xdr:cNvPr id="149" name="【体育館・プール】&#10;一人当たり面積該当値テキスト"/>
        <xdr:cNvSpPr txBox="1"/>
      </xdr:nvSpPr>
      <xdr:spPr>
        <a:xfrm>
          <a:off x="10515600" y="1081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103015</xdr:rowOff>
    </xdr:from>
    <xdr:to>
      <xdr:col>50</xdr:col>
      <xdr:colOff>165100</xdr:colOff>
      <xdr:row>64</xdr:row>
      <xdr:rowOff>33165</xdr:rowOff>
    </xdr:to>
    <xdr:sp macro="" textlink="">
      <xdr:nvSpPr>
        <xdr:cNvPr id="150" name="楕円 149"/>
        <xdr:cNvSpPr/>
      </xdr:nvSpPr>
      <xdr:spPr>
        <a:xfrm>
          <a:off x="95885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147937</xdr:rowOff>
    </xdr:from>
    <xdr:to>
      <xdr:col>55</xdr:col>
      <xdr:colOff>0</xdr:colOff>
      <xdr:row>63</xdr:row>
      <xdr:rowOff>153815</xdr:rowOff>
    </xdr:to>
    <xdr:cxnSp macro="">
      <xdr:nvCxnSpPr>
        <xdr:cNvPr id="151" name="直線コネクタ 150"/>
        <xdr:cNvCxnSpPr/>
      </xdr:nvCxnSpPr>
      <xdr:spPr>
        <a:xfrm flipV="1">
          <a:off x="9639300" y="1094928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106607</xdr:rowOff>
    </xdr:from>
    <xdr:to>
      <xdr:col>46</xdr:col>
      <xdr:colOff>38100</xdr:colOff>
      <xdr:row>64</xdr:row>
      <xdr:rowOff>36757</xdr:rowOff>
    </xdr:to>
    <xdr:sp macro="" textlink="">
      <xdr:nvSpPr>
        <xdr:cNvPr id="152" name="楕円 151"/>
        <xdr:cNvSpPr/>
      </xdr:nvSpPr>
      <xdr:spPr>
        <a:xfrm>
          <a:off x="8699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153815</xdr:rowOff>
    </xdr:from>
    <xdr:to>
      <xdr:col>50</xdr:col>
      <xdr:colOff>114300</xdr:colOff>
      <xdr:row>63</xdr:row>
      <xdr:rowOff>157407</xdr:rowOff>
    </xdr:to>
    <xdr:cxnSp macro="">
      <xdr:nvCxnSpPr>
        <xdr:cNvPr id="153" name="直線コネクタ 152"/>
        <xdr:cNvCxnSpPr/>
      </xdr:nvCxnSpPr>
      <xdr:spPr>
        <a:xfrm flipV="1">
          <a:off x="8750300" y="1095516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111506</xdr:rowOff>
    </xdr:from>
    <xdr:to>
      <xdr:col>41</xdr:col>
      <xdr:colOff>101600</xdr:colOff>
      <xdr:row>64</xdr:row>
      <xdr:rowOff>41656</xdr:rowOff>
    </xdr:to>
    <xdr:sp macro="" textlink="">
      <xdr:nvSpPr>
        <xdr:cNvPr id="154" name="楕円 153"/>
        <xdr:cNvSpPr/>
      </xdr:nvSpPr>
      <xdr:spPr>
        <a:xfrm>
          <a:off x="7810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157407</xdr:rowOff>
    </xdr:from>
    <xdr:to>
      <xdr:col>45</xdr:col>
      <xdr:colOff>177800</xdr:colOff>
      <xdr:row>63</xdr:row>
      <xdr:rowOff>162306</xdr:rowOff>
    </xdr:to>
    <xdr:cxnSp macro="">
      <xdr:nvCxnSpPr>
        <xdr:cNvPr id="155" name="直線コネクタ 154"/>
        <xdr:cNvCxnSpPr/>
      </xdr:nvCxnSpPr>
      <xdr:spPr>
        <a:xfrm flipV="1">
          <a:off x="7861300" y="109587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111833</xdr:rowOff>
    </xdr:from>
    <xdr:to>
      <xdr:col>36</xdr:col>
      <xdr:colOff>165100</xdr:colOff>
      <xdr:row>64</xdr:row>
      <xdr:rowOff>41983</xdr:rowOff>
    </xdr:to>
    <xdr:sp macro="" textlink="">
      <xdr:nvSpPr>
        <xdr:cNvPr id="156" name="楕円 155"/>
        <xdr:cNvSpPr/>
      </xdr:nvSpPr>
      <xdr:spPr>
        <a:xfrm>
          <a:off x="6921500" y="109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162306</xdr:rowOff>
    </xdr:from>
    <xdr:to>
      <xdr:col>41</xdr:col>
      <xdr:colOff>50800</xdr:colOff>
      <xdr:row>63</xdr:row>
      <xdr:rowOff>162633</xdr:rowOff>
    </xdr:to>
    <xdr:cxnSp macro="">
      <xdr:nvCxnSpPr>
        <xdr:cNvPr id="157" name="直線コネクタ 156"/>
        <xdr:cNvCxnSpPr/>
      </xdr:nvCxnSpPr>
      <xdr:spPr>
        <a:xfrm flipV="1">
          <a:off x="6972300" y="1096365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24292</xdr:rowOff>
    </xdr:from>
    <xdr:ext cx="469744" cy="259045"/>
    <xdr:sp macro="" textlink="">
      <xdr:nvSpPr>
        <xdr:cNvPr id="162" name="n_1mainValue【体育館・プール】&#10;一人当たり面積"/>
        <xdr:cNvSpPr txBox="1"/>
      </xdr:nvSpPr>
      <xdr:spPr>
        <a:xfrm>
          <a:off x="9391727" y="10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27884</xdr:rowOff>
    </xdr:from>
    <xdr:ext cx="469744" cy="259045"/>
    <xdr:sp macro="" textlink="">
      <xdr:nvSpPr>
        <xdr:cNvPr id="163" name="n_2mainValue【体育館・プール】&#10;一人当たり面積"/>
        <xdr:cNvSpPr txBox="1"/>
      </xdr:nvSpPr>
      <xdr:spPr>
        <a:xfrm>
          <a:off x="85154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32783</xdr:rowOff>
    </xdr:from>
    <xdr:ext cx="469744" cy="259045"/>
    <xdr:sp macro="" textlink="">
      <xdr:nvSpPr>
        <xdr:cNvPr id="164" name="n_3mainValue【体育館・プール】&#10;一人当たり面積"/>
        <xdr:cNvSpPr txBox="1"/>
      </xdr:nvSpPr>
      <xdr:spPr>
        <a:xfrm>
          <a:off x="76264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33110</xdr:rowOff>
    </xdr:from>
    <xdr:ext cx="469744" cy="259045"/>
    <xdr:sp macro="" textlink="">
      <xdr:nvSpPr>
        <xdr:cNvPr id="165" name="n_4mainValue【体育館・プール】&#10;一人当たり面積"/>
        <xdr:cNvSpPr txBox="1"/>
      </xdr:nvSpPr>
      <xdr:spPr>
        <a:xfrm>
          <a:off x="6737427" y="11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223" name="直線コネクタ 222"/>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226"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227" name="直線コネクタ 226"/>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228" name="【一般廃棄物処理施設】&#10;有形固定資産減価償却率平均値テキスト"/>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29" name="フローチャート: 判断 228"/>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230" name="フローチャート: 判断 229"/>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31" name="フローチャート: 判断 23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232" name="フローチャート: 判断 231"/>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233" name="フローチャート: 判断 232"/>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239" name="楕円 238"/>
        <xdr:cNvSpPr/>
      </xdr:nvSpPr>
      <xdr:spPr>
        <a:xfrm>
          <a:off x="16268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240" name="【一般廃棄物処理施設】&#10;有形固定資産減価償却率該当値テキスト"/>
        <xdr:cNvSpPr txBox="1"/>
      </xdr:nvSpPr>
      <xdr:spPr>
        <a:xfrm>
          <a:off x="16357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241" name="楕円 240"/>
        <xdr:cNvSpPr/>
      </xdr:nvSpPr>
      <xdr:spPr>
        <a:xfrm>
          <a:off x="1543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56606</xdr:rowOff>
    </xdr:to>
    <xdr:cxnSp macro="">
      <xdr:nvCxnSpPr>
        <xdr:cNvPr id="242" name="直線コネクタ 241"/>
        <xdr:cNvCxnSpPr/>
      </xdr:nvCxnSpPr>
      <xdr:spPr>
        <a:xfrm>
          <a:off x="15481300" y="65423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243" name="楕円 242"/>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141514</xdr:rowOff>
    </xdr:from>
    <xdr:to>
      <xdr:col>81</xdr:col>
      <xdr:colOff>50800</xdr:colOff>
      <xdr:row>38</xdr:row>
      <xdr:rowOff>27215</xdr:rowOff>
    </xdr:to>
    <xdr:cxnSp macro="">
      <xdr:nvCxnSpPr>
        <xdr:cNvPr id="244" name="直線コネクタ 243"/>
        <xdr:cNvCxnSpPr/>
      </xdr:nvCxnSpPr>
      <xdr:spPr>
        <a:xfrm>
          <a:off x="14592300" y="6485164"/>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245" name="楕円 244"/>
        <xdr:cNvSpPr/>
      </xdr:nvSpPr>
      <xdr:spPr>
        <a:xfrm>
          <a:off x="1365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37</xdr:row>
      <xdr:rowOff>141514</xdr:rowOff>
    </xdr:to>
    <xdr:cxnSp macro="">
      <xdr:nvCxnSpPr>
        <xdr:cNvPr id="246" name="直線コネクタ 245"/>
        <xdr:cNvCxnSpPr/>
      </xdr:nvCxnSpPr>
      <xdr:spPr>
        <a:xfrm>
          <a:off x="13703300" y="643781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247" name="楕円 246"/>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37</xdr:row>
      <xdr:rowOff>94161</xdr:rowOff>
    </xdr:to>
    <xdr:cxnSp macro="">
      <xdr:nvCxnSpPr>
        <xdr:cNvPr id="248" name="直線コネクタ 247"/>
        <xdr:cNvCxnSpPr/>
      </xdr:nvCxnSpPr>
      <xdr:spPr>
        <a:xfrm>
          <a:off x="12814300" y="63855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249" name="n_1aveValue【一般廃棄物処理施設】&#10;有形固定資産減価償却率"/>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250"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251" name="n_3aveValue【一般廃棄物処理施設】&#10;有形固定資産減価償却率"/>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252" name="n_4aveValue【一般廃棄物処理施設】&#10;有形固定資産減価償却率"/>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94541</xdr:rowOff>
    </xdr:from>
    <xdr:ext cx="405111" cy="259045"/>
    <xdr:sp macro="" textlink="">
      <xdr:nvSpPr>
        <xdr:cNvPr id="253" name="n_1mainValue【一般廃棄物処理施設】&#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37391</xdr:rowOff>
    </xdr:from>
    <xdr:ext cx="405111" cy="259045"/>
    <xdr:sp macro="" textlink="">
      <xdr:nvSpPr>
        <xdr:cNvPr id="254" name="n_2mainValue【一般廃棄物処理施設】&#10;有形固定資産減価償却率"/>
        <xdr:cNvSpPr txBox="1"/>
      </xdr:nvSpPr>
      <xdr:spPr>
        <a:xfrm>
          <a:off x="14389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255" name="n_3mainValue【一般廃棄物処理施設】&#10;有形固定資産減価償却率"/>
        <xdr:cNvSpPr txBox="1"/>
      </xdr:nvSpPr>
      <xdr:spPr>
        <a:xfrm>
          <a:off x="13500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256" name="n_4mainValue【一般廃棄物処理施設】&#10;有形固定資産減価償却率"/>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7" name="直線コネクタ 2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8" name="テキスト ボックス 2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9" name="直線コネクタ 2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0" name="テキスト ボックス 2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1" name="直線コネクタ 2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2" name="テキスト ボックス 27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3" name="直線コネクタ 2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4" name="テキスト ボックス 27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278" name="直線コネクタ 277"/>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279"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280" name="直線コネクタ 279"/>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281"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282" name="直線コネクタ 281"/>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283" name="【一般廃棄物処理施設】&#10;一人当たり有形固定資産（償却資産）額平均値テキスト"/>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284" name="フローチャート: 判断 283"/>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285" name="フローチャート: 判断 284"/>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286" name="フローチャート: 判断 285"/>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287" name="フローチャート: 判断 286"/>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288" name="フローチャート: 判断 287"/>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151595</xdr:rowOff>
    </xdr:from>
    <xdr:to>
      <xdr:col>116</xdr:col>
      <xdr:colOff>114300</xdr:colOff>
      <xdr:row>40</xdr:row>
      <xdr:rowOff>81745</xdr:rowOff>
    </xdr:to>
    <xdr:sp macro="" textlink="">
      <xdr:nvSpPr>
        <xdr:cNvPr id="294" name="楕円 293"/>
        <xdr:cNvSpPr/>
      </xdr:nvSpPr>
      <xdr:spPr>
        <a:xfrm>
          <a:off x="22110700" y="68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3022</xdr:rowOff>
    </xdr:from>
    <xdr:ext cx="599010" cy="259045"/>
    <xdr:sp macro="" textlink="">
      <xdr:nvSpPr>
        <xdr:cNvPr id="295" name="【一般廃棄物処理施設】&#10;一人当たり有形固定資産（償却資産）額該当値テキスト"/>
        <xdr:cNvSpPr txBox="1"/>
      </xdr:nvSpPr>
      <xdr:spPr>
        <a:xfrm>
          <a:off x="22199600" y="668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11352</xdr:rowOff>
    </xdr:from>
    <xdr:to>
      <xdr:col>112</xdr:col>
      <xdr:colOff>38100</xdr:colOff>
      <xdr:row>40</xdr:row>
      <xdr:rowOff>112952</xdr:rowOff>
    </xdr:to>
    <xdr:sp macro="" textlink="">
      <xdr:nvSpPr>
        <xdr:cNvPr id="296" name="楕円 295"/>
        <xdr:cNvSpPr/>
      </xdr:nvSpPr>
      <xdr:spPr>
        <a:xfrm>
          <a:off x="21272500" y="68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30945</xdr:rowOff>
    </xdr:from>
    <xdr:to>
      <xdr:col>116</xdr:col>
      <xdr:colOff>63500</xdr:colOff>
      <xdr:row>40</xdr:row>
      <xdr:rowOff>62152</xdr:rowOff>
    </xdr:to>
    <xdr:cxnSp macro="">
      <xdr:nvCxnSpPr>
        <xdr:cNvPr id="297" name="直線コネクタ 296"/>
        <xdr:cNvCxnSpPr/>
      </xdr:nvCxnSpPr>
      <xdr:spPr>
        <a:xfrm flipV="1">
          <a:off x="21323300" y="6888945"/>
          <a:ext cx="838200" cy="3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18063</xdr:rowOff>
    </xdr:from>
    <xdr:to>
      <xdr:col>107</xdr:col>
      <xdr:colOff>101600</xdr:colOff>
      <xdr:row>40</xdr:row>
      <xdr:rowOff>119663</xdr:rowOff>
    </xdr:to>
    <xdr:sp macro="" textlink="">
      <xdr:nvSpPr>
        <xdr:cNvPr id="298" name="楕円 297"/>
        <xdr:cNvSpPr/>
      </xdr:nvSpPr>
      <xdr:spPr>
        <a:xfrm>
          <a:off x="20383500" y="68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62152</xdr:rowOff>
    </xdr:from>
    <xdr:to>
      <xdr:col>111</xdr:col>
      <xdr:colOff>177800</xdr:colOff>
      <xdr:row>40</xdr:row>
      <xdr:rowOff>68863</xdr:rowOff>
    </xdr:to>
    <xdr:cxnSp macro="">
      <xdr:nvCxnSpPr>
        <xdr:cNvPr id="299" name="直線コネクタ 298"/>
        <xdr:cNvCxnSpPr/>
      </xdr:nvCxnSpPr>
      <xdr:spPr>
        <a:xfrm flipV="1">
          <a:off x="20434300" y="6920152"/>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24912</xdr:rowOff>
    </xdr:from>
    <xdr:to>
      <xdr:col>102</xdr:col>
      <xdr:colOff>165100</xdr:colOff>
      <xdr:row>40</xdr:row>
      <xdr:rowOff>126512</xdr:rowOff>
    </xdr:to>
    <xdr:sp macro="" textlink="">
      <xdr:nvSpPr>
        <xdr:cNvPr id="300" name="楕円 299"/>
        <xdr:cNvSpPr/>
      </xdr:nvSpPr>
      <xdr:spPr>
        <a:xfrm>
          <a:off x="19494500" y="68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68863</xdr:rowOff>
    </xdr:from>
    <xdr:to>
      <xdr:col>107</xdr:col>
      <xdr:colOff>50800</xdr:colOff>
      <xdr:row>40</xdr:row>
      <xdr:rowOff>75712</xdr:rowOff>
    </xdr:to>
    <xdr:cxnSp macro="">
      <xdr:nvCxnSpPr>
        <xdr:cNvPr id="301" name="直線コネクタ 300"/>
        <xdr:cNvCxnSpPr/>
      </xdr:nvCxnSpPr>
      <xdr:spPr>
        <a:xfrm flipV="1">
          <a:off x="19545300" y="6926863"/>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25741</xdr:rowOff>
    </xdr:from>
    <xdr:to>
      <xdr:col>98</xdr:col>
      <xdr:colOff>38100</xdr:colOff>
      <xdr:row>40</xdr:row>
      <xdr:rowOff>127341</xdr:rowOff>
    </xdr:to>
    <xdr:sp macro="" textlink="">
      <xdr:nvSpPr>
        <xdr:cNvPr id="302" name="楕円 301"/>
        <xdr:cNvSpPr/>
      </xdr:nvSpPr>
      <xdr:spPr>
        <a:xfrm>
          <a:off x="18605500" y="68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75712</xdr:rowOff>
    </xdr:from>
    <xdr:to>
      <xdr:col>102</xdr:col>
      <xdr:colOff>114300</xdr:colOff>
      <xdr:row>40</xdr:row>
      <xdr:rowOff>76541</xdr:rowOff>
    </xdr:to>
    <xdr:cxnSp macro="">
      <xdr:nvCxnSpPr>
        <xdr:cNvPr id="303" name="直線コネクタ 302"/>
        <xdr:cNvCxnSpPr/>
      </xdr:nvCxnSpPr>
      <xdr:spPr>
        <a:xfrm flipV="1">
          <a:off x="18656300" y="6933712"/>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304" name="n_1aveValue【一般廃棄物処理施設】&#10;一人当たり有形固定資産（償却資産）額"/>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305" name="n_2aveValue【一般廃棄物処理施設】&#10;一人当たり有形固定資産（償却資産）額"/>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306" name="n_3aveValue【一般廃棄物処理施設】&#10;一人当たり有形固定資産（償却資産）額"/>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307" name="n_4aveValue【一般廃棄物処理施設】&#10;一人当たり有形固定資産（償却資産）額"/>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129479</xdr:rowOff>
    </xdr:from>
    <xdr:ext cx="599010" cy="259045"/>
    <xdr:sp macro="" textlink="">
      <xdr:nvSpPr>
        <xdr:cNvPr id="308" name="n_1mainValue【一般廃棄物処理施設】&#10;一人当たり有形固定資産（償却資産）額"/>
        <xdr:cNvSpPr txBox="1"/>
      </xdr:nvSpPr>
      <xdr:spPr>
        <a:xfrm>
          <a:off x="21011095" y="66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136190</xdr:rowOff>
    </xdr:from>
    <xdr:ext cx="599010" cy="259045"/>
    <xdr:sp macro="" textlink="">
      <xdr:nvSpPr>
        <xdr:cNvPr id="309" name="n_2mainValue【一般廃棄物処理施設】&#10;一人当たり有形固定資産（償却資産）額"/>
        <xdr:cNvSpPr txBox="1"/>
      </xdr:nvSpPr>
      <xdr:spPr>
        <a:xfrm>
          <a:off x="20134795" y="665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143039</xdr:rowOff>
    </xdr:from>
    <xdr:ext cx="599010" cy="259045"/>
    <xdr:sp macro="" textlink="">
      <xdr:nvSpPr>
        <xdr:cNvPr id="310" name="n_3mainValue【一般廃棄物処理施設】&#10;一人当たり有形固定資産（償却資産）額"/>
        <xdr:cNvSpPr txBox="1"/>
      </xdr:nvSpPr>
      <xdr:spPr>
        <a:xfrm>
          <a:off x="19245795" y="665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143868</xdr:rowOff>
    </xdr:from>
    <xdr:ext cx="599010" cy="259045"/>
    <xdr:sp macro="" textlink="">
      <xdr:nvSpPr>
        <xdr:cNvPr id="311" name="n_4mainValue【一般廃棄物処理施設】&#10;一人当たり有形固定資産（償却資産）額"/>
        <xdr:cNvSpPr txBox="1"/>
      </xdr:nvSpPr>
      <xdr:spPr>
        <a:xfrm>
          <a:off x="18356795" y="66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9" name="直線コネクタ 3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0" name="テキスト ボックス 3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1" name="直線コネクタ 3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2" name="テキスト ボックス 3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3" name="直線コネクタ 3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4" name="テキスト ボックス 3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5" name="直線コネクタ 3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6" name="テキスト ボックス 3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7" name="直線コネクタ 3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8" name="テキスト ボックス 3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9" name="直線コネクタ 3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0" name="テキスト ボックス 3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53" name="直線コネクタ 352"/>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5" name="直線コネクタ 3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6"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7" name="直線コネクタ 356"/>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358" name="【消防施設】&#10;有形固定資産減価償却率平均値テキスト"/>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59" name="フローチャート: 判断 358"/>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0" name="フローチャート: 判断 359"/>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61" name="フローチャート: 判断 360"/>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62" name="フローチャート: 判断 361"/>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63" name="フローチャート: 判断 362"/>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85271</xdr:rowOff>
    </xdr:from>
    <xdr:to>
      <xdr:col>85</xdr:col>
      <xdr:colOff>177800</xdr:colOff>
      <xdr:row>79</xdr:row>
      <xdr:rowOff>15421</xdr:rowOff>
    </xdr:to>
    <xdr:sp macro="" textlink="">
      <xdr:nvSpPr>
        <xdr:cNvPr id="369" name="楕円 368"/>
        <xdr:cNvSpPr/>
      </xdr:nvSpPr>
      <xdr:spPr>
        <a:xfrm>
          <a:off x="16268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108148</xdr:rowOff>
    </xdr:from>
    <xdr:ext cx="405111" cy="259045"/>
    <xdr:sp macro="" textlink="">
      <xdr:nvSpPr>
        <xdr:cNvPr id="370" name="【消防施設】&#10;有形固定資産減価償却率該当値テキスト"/>
        <xdr:cNvSpPr txBox="1"/>
      </xdr:nvSpPr>
      <xdr:spPr>
        <a:xfrm>
          <a:off x="16357600" y="1330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52614</xdr:rowOff>
    </xdr:from>
    <xdr:to>
      <xdr:col>81</xdr:col>
      <xdr:colOff>101600</xdr:colOff>
      <xdr:row>78</xdr:row>
      <xdr:rowOff>154214</xdr:rowOff>
    </xdr:to>
    <xdr:sp macro="" textlink="">
      <xdr:nvSpPr>
        <xdr:cNvPr id="371" name="楕円 370"/>
        <xdr:cNvSpPr/>
      </xdr:nvSpPr>
      <xdr:spPr>
        <a:xfrm>
          <a:off x="15430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136071</xdr:rowOff>
    </xdr:to>
    <xdr:cxnSp macro="">
      <xdr:nvCxnSpPr>
        <xdr:cNvPr id="372" name="直線コネクタ 371"/>
        <xdr:cNvCxnSpPr/>
      </xdr:nvCxnSpPr>
      <xdr:spPr>
        <a:xfrm>
          <a:off x="15481300" y="1347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19957</xdr:rowOff>
    </xdr:from>
    <xdr:to>
      <xdr:col>76</xdr:col>
      <xdr:colOff>165100</xdr:colOff>
      <xdr:row>78</xdr:row>
      <xdr:rowOff>121557</xdr:rowOff>
    </xdr:to>
    <xdr:sp macro="" textlink="">
      <xdr:nvSpPr>
        <xdr:cNvPr id="373" name="楕円 372"/>
        <xdr:cNvSpPr/>
      </xdr:nvSpPr>
      <xdr:spPr>
        <a:xfrm>
          <a:off x="14541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70757</xdr:rowOff>
    </xdr:from>
    <xdr:to>
      <xdr:col>81</xdr:col>
      <xdr:colOff>50800</xdr:colOff>
      <xdr:row>78</xdr:row>
      <xdr:rowOff>103414</xdr:rowOff>
    </xdr:to>
    <xdr:cxnSp macro="">
      <xdr:nvCxnSpPr>
        <xdr:cNvPr id="374" name="直線コネクタ 373"/>
        <xdr:cNvCxnSpPr/>
      </xdr:nvCxnSpPr>
      <xdr:spPr>
        <a:xfrm>
          <a:off x="14592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375" name="楕円 374"/>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70757</xdr:rowOff>
    </xdr:to>
    <xdr:cxnSp macro="">
      <xdr:nvCxnSpPr>
        <xdr:cNvPr id="376" name="直線コネクタ 375"/>
        <xdr:cNvCxnSpPr/>
      </xdr:nvCxnSpPr>
      <xdr:spPr>
        <a:xfrm>
          <a:off x="13703300" y="1341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126093</xdr:rowOff>
    </xdr:from>
    <xdr:to>
      <xdr:col>67</xdr:col>
      <xdr:colOff>101600</xdr:colOff>
      <xdr:row>78</xdr:row>
      <xdr:rowOff>56243</xdr:rowOff>
    </xdr:to>
    <xdr:sp macro="" textlink="">
      <xdr:nvSpPr>
        <xdr:cNvPr id="377" name="楕円 376"/>
        <xdr:cNvSpPr/>
      </xdr:nvSpPr>
      <xdr:spPr>
        <a:xfrm>
          <a:off x="12763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5443</xdr:rowOff>
    </xdr:from>
    <xdr:to>
      <xdr:col>71</xdr:col>
      <xdr:colOff>177800</xdr:colOff>
      <xdr:row>78</xdr:row>
      <xdr:rowOff>38100</xdr:rowOff>
    </xdr:to>
    <xdr:cxnSp macro="">
      <xdr:nvCxnSpPr>
        <xdr:cNvPr id="378" name="直線コネクタ 377"/>
        <xdr:cNvCxnSpPr/>
      </xdr:nvCxnSpPr>
      <xdr:spPr>
        <a:xfrm>
          <a:off x="12814300" y="1337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379"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380" name="n_2aveValue【消防施設】&#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381" name="n_3aveValue【消防施設】&#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382" name="n_4aveValue【消防施設】&#10;有形固定資産減価償却率"/>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170741</xdr:rowOff>
    </xdr:from>
    <xdr:ext cx="405111" cy="259045"/>
    <xdr:sp macro="" textlink="">
      <xdr:nvSpPr>
        <xdr:cNvPr id="383" name="n_1mainValue【消防施設】&#10;有形固定資産減価償却率"/>
        <xdr:cNvSpPr txBox="1"/>
      </xdr:nvSpPr>
      <xdr:spPr>
        <a:xfrm>
          <a:off x="15266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138084</xdr:rowOff>
    </xdr:from>
    <xdr:ext cx="405111" cy="259045"/>
    <xdr:sp macro="" textlink="">
      <xdr:nvSpPr>
        <xdr:cNvPr id="384" name="n_2mainValue【消防施設】&#10;有形固定資産減価償却率"/>
        <xdr:cNvSpPr txBox="1"/>
      </xdr:nvSpPr>
      <xdr:spPr>
        <a:xfrm>
          <a:off x="14389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105427</xdr:rowOff>
    </xdr:from>
    <xdr:ext cx="340478" cy="259045"/>
    <xdr:sp macro="" textlink="">
      <xdr:nvSpPr>
        <xdr:cNvPr id="385" name="n_3mainValue【消防施設】&#10;有形固定資産減価償却率"/>
        <xdr:cNvSpPr txBox="1"/>
      </xdr:nvSpPr>
      <xdr:spPr>
        <a:xfrm>
          <a:off x="135330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72770</xdr:rowOff>
    </xdr:from>
    <xdr:ext cx="340478" cy="259045"/>
    <xdr:sp macro="" textlink="">
      <xdr:nvSpPr>
        <xdr:cNvPr id="386" name="n_4mainValue【消防施設】&#10;有形固定資産減価償却率"/>
        <xdr:cNvSpPr txBox="1"/>
      </xdr:nvSpPr>
      <xdr:spPr>
        <a:xfrm>
          <a:off x="12644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10" name="直線コネクタ 409"/>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1"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2" name="直線コネクタ 411"/>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13"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14" name="直線コネクタ 413"/>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5" name="【消防施設】&#10;一人当たり面積平均値テキスト"/>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6" name="フローチャート: 判断 415"/>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7" name="フローチャート: 判断 416"/>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18" name="フローチャート: 判断 417"/>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19" name="フローチャート: 判断 418"/>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20" name="フローチャート: 判断 419"/>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98552</xdr:rowOff>
    </xdr:from>
    <xdr:to>
      <xdr:col>116</xdr:col>
      <xdr:colOff>114300</xdr:colOff>
      <xdr:row>85</xdr:row>
      <xdr:rowOff>28702</xdr:rowOff>
    </xdr:to>
    <xdr:sp macro="" textlink="">
      <xdr:nvSpPr>
        <xdr:cNvPr id="426" name="楕円 425"/>
        <xdr:cNvSpPr/>
      </xdr:nvSpPr>
      <xdr:spPr>
        <a:xfrm>
          <a:off x="221107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121429</xdr:rowOff>
    </xdr:from>
    <xdr:ext cx="469744" cy="259045"/>
    <xdr:sp macro="" textlink="">
      <xdr:nvSpPr>
        <xdr:cNvPr id="427" name="【消防施設】&#10;一人当たり面積該当値テキスト"/>
        <xdr:cNvSpPr txBox="1"/>
      </xdr:nvSpPr>
      <xdr:spPr>
        <a:xfrm>
          <a:off x="22199600"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111506</xdr:rowOff>
    </xdr:from>
    <xdr:to>
      <xdr:col>112</xdr:col>
      <xdr:colOff>38100</xdr:colOff>
      <xdr:row>85</xdr:row>
      <xdr:rowOff>41656</xdr:rowOff>
    </xdr:to>
    <xdr:sp macro="" textlink="">
      <xdr:nvSpPr>
        <xdr:cNvPr id="428" name="楕円 427"/>
        <xdr:cNvSpPr/>
      </xdr:nvSpPr>
      <xdr:spPr>
        <a:xfrm>
          <a:off x="21272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149352</xdr:rowOff>
    </xdr:from>
    <xdr:to>
      <xdr:col>116</xdr:col>
      <xdr:colOff>63500</xdr:colOff>
      <xdr:row>84</xdr:row>
      <xdr:rowOff>162306</xdr:rowOff>
    </xdr:to>
    <xdr:cxnSp macro="">
      <xdr:nvCxnSpPr>
        <xdr:cNvPr id="429" name="直線コネクタ 428"/>
        <xdr:cNvCxnSpPr/>
      </xdr:nvCxnSpPr>
      <xdr:spPr>
        <a:xfrm flipV="1">
          <a:off x="21323300" y="1455115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119126</xdr:rowOff>
    </xdr:from>
    <xdr:to>
      <xdr:col>107</xdr:col>
      <xdr:colOff>101600</xdr:colOff>
      <xdr:row>85</xdr:row>
      <xdr:rowOff>49276</xdr:rowOff>
    </xdr:to>
    <xdr:sp macro="" textlink="">
      <xdr:nvSpPr>
        <xdr:cNvPr id="430" name="楕円 429"/>
        <xdr:cNvSpPr/>
      </xdr:nvSpPr>
      <xdr:spPr>
        <a:xfrm>
          <a:off x="20383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162306</xdr:rowOff>
    </xdr:from>
    <xdr:to>
      <xdr:col>111</xdr:col>
      <xdr:colOff>177800</xdr:colOff>
      <xdr:row>84</xdr:row>
      <xdr:rowOff>169926</xdr:rowOff>
    </xdr:to>
    <xdr:cxnSp macro="">
      <xdr:nvCxnSpPr>
        <xdr:cNvPr id="431" name="直線コネクタ 430"/>
        <xdr:cNvCxnSpPr/>
      </xdr:nvCxnSpPr>
      <xdr:spPr>
        <a:xfrm flipV="1">
          <a:off x="20434300" y="1456410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128270</xdr:rowOff>
    </xdr:from>
    <xdr:to>
      <xdr:col>102</xdr:col>
      <xdr:colOff>165100</xdr:colOff>
      <xdr:row>85</xdr:row>
      <xdr:rowOff>58420</xdr:rowOff>
    </xdr:to>
    <xdr:sp macro="" textlink="">
      <xdr:nvSpPr>
        <xdr:cNvPr id="432" name="楕円 431"/>
        <xdr:cNvSpPr/>
      </xdr:nvSpPr>
      <xdr:spPr>
        <a:xfrm>
          <a:off x="19494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169926</xdr:rowOff>
    </xdr:from>
    <xdr:to>
      <xdr:col>107</xdr:col>
      <xdr:colOff>50800</xdr:colOff>
      <xdr:row>85</xdr:row>
      <xdr:rowOff>7620</xdr:rowOff>
    </xdr:to>
    <xdr:cxnSp macro="">
      <xdr:nvCxnSpPr>
        <xdr:cNvPr id="433" name="直線コネクタ 432"/>
        <xdr:cNvCxnSpPr/>
      </xdr:nvCxnSpPr>
      <xdr:spPr>
        <a:xfrm flipV="1">
          <a:off x="19545300" y="145717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434" name="楕円 433"/>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xdr:rowOff>
    </xdr:from>
    <xdr:to>
      <xdr:col>102</xdr:col>
      <xdr:colOff>114300</xdr:colOff>
      <xdr:row>85</xdr:row>
      <xdr:rowOff>8382</xdr:rowOff>
    </xdr:to>
    <xdr:cxnSp macro="">
      <xdr:nvCxnSpPr>
        <xdr:cNvPr id="435" name="直線コネクタ 434"/>
        <xdr:cNvCxnSpPr/>
      </xdr:nvCxnSpPr>
      <xdr:spPr>
        <a:xfrm flipV="1">
          <a:off x="18656300" y="14580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6" name="n_1aveValue【消防施設】&#10;一人当たり面積"/>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7"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438" name="n_3aveValue【消防施設】&#10;一人当たり面積"/>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439" name="n_4aveValue【消防施設】&#10;一人当たり面積"/>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58183</xdr:rowOff>
    </xdr:from>
    <xdr:ext cx="469744" cy="259045"/>
    <xdr:sp macro="" textlink="">
      <xdr:nvSpPr>
        <xdr:cNvPr id="440" name="n_1mainValue【消防施設】&#10;一人当たり面積"/>
        <xdr:cNvSpPr txBox="1"/>
      </xdr:nvSpPr>
      <xdr:spPr>
        <a:xfrm>
          <a:off x="21075727"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65803</xdr:rowOff>
    </xdr:from>
    <xdr:ext cx="469744" cy="259045"/>
    <xdr:sp macro="" textlink="">
      <xdr:nvSpPr>
        <xdr:cNvPr id="441" name="n_2mainValue【消防施設】&#10;一人当たり面積"/>
        <xdr:cNvSpPr txBox="1"/>
      </xdr:nvSpPr>
      <xdr:spPr>
        <a:xfrm>
          <a:off x="20199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74947</xdr:rowOff>
    </xdr:from>
    <xdr:ext cx="469744" cy="259045"/>
    <xdr:sp macro="" textlink="">
      <xdr:nvSpPr>
        <xdr:cNvPr id="442" name="n_3mainValue【消防施設】&#10;一人当たり面積"/>
        <xdr:cNvSpPr txBox="1"/>
      </xdr:nvSpPr>
      <xdr:spPr>
        <a:xfrm>
          <a:off x="19310427"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443" name="n_4main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6" name="テキスト ボックス 4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4" name="テキスト ボックス 4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7" name="直線コネクタ 4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9" name="直線コネクタ 4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1" name="直線コネクタ 4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72"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3" name="フローチャート: 判断 47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4" name="フローチャート: 判断 473"/>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5" name="フローチャート: 判断 474"/>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6" name="フローチャート: 判断 475"/>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7" name="フローチャート: 判断 476"/>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149861</xdr:rowOff>
    </xdr:from>
    <xdr:to>
      <xdr:col>85</xdr:col>
      <xdr:colOff>177800</xdr:colOff>
      <xdr:row>107</xdr:row>
      <xdr:rowOff>80011</xdr:rowOff>
    </xdr:to>
    <xdr:sp macro="" textlink="">
      <xdr:nvSpPr>
        <xdr:cNvPr id="483" name="楕円 482"/>
        <xdr:cNvSpPr/>
      </xdr:nvSpPr>
      <xdr:spPr>
        <a:xfrm>
          <a:off x="162687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64788</xdr:rowOff>
    </xdr:from>
    <xdr:ext cx="405111" cy="259045"/>
    <xdr:sp macro="" textlink="">
      <xdr:nvSpPr>
        <xdr:cNvPr id="484" name="【庁舎】&#10;有形固定資産減価償却率該当値テキスト"/>
        <xdr:cNvSpPr txBox="1"/>
      </xdr:nvSpPr>
      <xdr:spPr>
        <a:xfrm>
          <a:off x="16357600"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144780</xdr:rowOff>
    </xdr:from>
    <xdr:to>
      <xdr:col>81</xdr:col>
      <xdr:colOff>101600</xdr:colOff>
      <xdr:row>107</xdr:row>
      <xdr:rowOff>74930</xdr:rowOff>
    </xdr:to>
    <xdr:sp macro="" textlink="">
      <xdr:nvSpPr>
        <xdr:cNvPr id="485" name="楕円 484"/>
        <xdr:cNvSpPr/>
      </xdr:nvSpPr>
      <xdr:spPr>
        <a:xfrm>
          <a:off x="15430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24130</xdr:rowOff>
    </xdr:from>
    <xdr:to>
      <xdr:col>85</xdr:col>
      <xdr:colOff>127000</xdr:colOff>
      <xdr:row>107</xdr:row>
      <xdr:rowOff>29211</xdr:rowOff>
    </xdr:to>
    <xdr:cxnSp macro="">
      <xdr:nvCxnSpPr>
        <xdr:cNvPr id="486" name="直線コネクタ 485"/>
        <xdr:cNvCxnSpPr/>
      </xdr:nvCxnSpPr>
      <xdr:spPr>
        <a:xfrm>
          <a:off x="15481300" y="183692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142239</xdr:rowOff>
    </xdr:from>
    <xdr:to>
      <xdr:col>76</xdr:col>
      <xdr:colOff>165100</xdr:colOff>
      <xdr:row>107</xdr:row>
      <xdr:rowOff>72389</xdr:rowOff>
    </xdr:to>
    <xdr:sp macro="" textlink="">
      <xdr:nvSpPr>
        <xdr:cNvPr id="487" name="楕円 486"/>
        <xdr:cNvSpPr/>
      </xdr:nvSpPr>
      <xdr:spPr>
        <a:xfrm>
          <a:off x="14541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21589</xdr:rowOff>
    </xdr:from>
    <xdr:to>
      <xdr:col>81</xdr:col>
      <xdr:colOff>50800</xdr:colOff>
      <xdr:row>107</xdr:row>
      <xdr:rowOff>24130</xdr:rowOff>
    </xdr:to>
    <xdr:cxnSp macro="">
      <xdr:nvCxnSpPr>
        <xdr:cNvPr id="488" name="直線コネクタ 487"/>
        <xdr:cNvCxnSpPr/>
      </xdr:nvCxnSpPr>
      <xdr:spPr>
        <a:xfrm>
          <a:off x="14592300" y="18366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134620</xdr:rowOff>
    </xdr:from>
    <xdr:to>
      <xdr:col>72</xdr:col>
      <xdr:colOff>38100</xdr:colOff>
      <xdr:row>107</xdr:row>
      <xdr:rowOff>64770</xdr:rowOff>
    </xdr:to>
    <xdr:sp macro="" textlink="">
      <xdr:nvSpPr>
        <xdr:cNvPr id="489" name="楕円 488"/>
        <xdr:cNvSpPr/>
      </xdr:nvSpPr>
      <xdr:spPr>
        <a:xfrm>
          <a:off x="13652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13970</xdr:rowOff>
    </xdr:from>
    <xdr:to>
      <xdr:col>76</xdr:col>
      <xdr:colOff>114300</xdr:colOff>
      <xdr:row>107</xdr:row>
      <xdr:rowOff>21589</xdr:rowOff>
    </xdr:to>
    <xdr:cxnSp macro="">
      <xdr:nvCxnSpPr>
        <xdr:cNvPr id="490" name="直線コネクタ 489"/>
        <xdr:cNvCxnSpPr/>
      </xdr:nvCxnSpPr>
      <xdr:spPr>
        <a:xfrm>
          <a:off x="13703300" y="1835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134620</xdr:rowOff>
    </xdr:from>
    <xdr:to>
      <xdr:col>67</xdr:col>
      <xdr:colOff>101600</xdr:colOff>
      <xdr:row>107</xdr:row>
      <xdr:rowOff>64770</xdr:rowOff>
    </xdr:to>
    <xdr:sp macro="" textlink="">
      <xdr:nvSpPr>
        <xdr:cNvPr id="491" name="楕円 490"/>
        <xdr:cNvSpPr/>
      </xdr:nvSpPr>
      <xdr:spPr>
        <a:xfrm>
          <a:off x="12763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13970</xdr:rowOff>
    </xdr:from>
    <xdr:to>
      <xdr:col>71</xdr:col>
      <xdr:colOff>177800</xdr:colOff>
      <xdr:row>107</xdr:row>
      <xdr:rowOff>13970</xdr:rowOff>
    </xdr:to>
    <xdr:cxnSp macro="">
      <xdr:nvCxnSpPr>
        <xdr:cNvPr id="492" name="直線コネクタ 491"/>
        <xdr:cNvCxnSpPr/>
      </xdr:nvCxnSpPr>
      <xdr:spPr>
        <a:xfrm>
          <a:off x="12814300" y="183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93"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94"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5" name="n_3aveValue【庁舎】&#10;有形固定資産減価償却率"/>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6" name="n_4aveValue【庁舎】&#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66057</xdr:rowOff>
    </xdr:from>
    <xdr:ext cx="405111" cy="259045"/>
    <xdr:sp macro="" textlink="">
      <xdr:nvSpPr>
        <xdr:cNvPr id="497" name="n_1mainValue【庁舎】&#10;有形固定資産減価償却率"/>
        <xdr:cNvSpPr txBox="1"/>
      </xdr:nvSpPr>
      <xdr:spPr>
        <a:xfrm>
          <a:off x="15266044"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63516</xdr:rowOff>
    </xdr:from>
    <xdr:ext cx="405111" cy="259045"/>
    <xdr:sp macro="" textlink="">
      <xdr:nvSpPr>
        <xdr:cNvPr id="498" name="n_2mainValue【庁舎】&#10;有形固定資産減価償却率"/>
        <xdr:cNvSpPr txBox="1"/>
      </xdr:nvSpPr>
      <xdr:spPr>
        <a:xfrm>
          <a:off x="143897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55897</xdr:rowOff>
    </xdr:from>
    <xdr:ext cx="405111" cy="259045"/>
    <xdr:sp macro="" textlink="">
      <xdr:nvSpPr>
        <xdr:cNvPr id="499" name="n_3mainValue【庁舎】&#10;有形固定資産減価償却率"/>
        <xdr:cNvSpPr txBox="1"/>
      </xdr:nvSpPr>
      <xdr:spPr>
        <a:xfrm>
          <a:off x="13500744" y="184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55897</xdr:rowOff>
    </xdr:from>
    <xdr:ext cx="405111" cy="259045"/>
    <xdr:sp macro="" textlink="">
      <xdr:nvSpPr>
        <xdr:cNvPr id="500" name="n_4mainValue【庁舎】&#10;有形固定資産減価償却率"/>
        <xdr:cNvSpPr txBox="1"/>
      </xdr:nvSpPr>
      <xdr:spPr>
        <a:xfrm>
          <a:off x="12611744" y="184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4" name="直線コネクタ 523"/>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5"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6" name="直線コネクタ 525"/>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7"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8" name="直線コネクタ 527"/>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29"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30" name="フローチャート: 判断 529"/>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1" name="フローチャート: 判断 530"/>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2" name="フローチャート: 判断 5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3" name="フローチャート: 判断 532"/>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4" name="フローチャート: 判断 533"/>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168656</xdr:rowOff>
    </xdr:from>
    <xdr:to>
      <xdr:col>116</xdr:col>
      <xdr:colOff>114300</xdr:colOff>
      <xdr:row>107</xdr:row>
      <xdr:rowOff>98806</xdr:rowOff>
    </xdr:to>
    <xdr:sp macro="" textlink="">
      <xdr:nvSpPr>
        <xdr:cNvPr id="540" name="楕円 539"/>
        <xdr:cNvSpPr/>
      </xdr:nvSpPr>
      <xdr:spPr>
        <a:xfrm>
          <a:off x="22110700" y="183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147083</xdr:rowOff>
    </xdr:from>
    <xdr:ext cx="469744" cy="259045"/>
    <xdr:sp macro="" textlink="">
      <xdr:nvSpPr>
        <xdr:cNvPr id="541" name="【庁舎】&#10;一人当たり面積該当値テキスト"/>
        <xdr:cNvSpPr txBox="1"/>
      </xdr:nvSpPr>
      <xdr:spPr>
        <a:xfrm>
          <a:off x="22199600" y="183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542" name="楕円 541"/>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48006</xdr:rowOff>
    </xdr:from>
    <xdr:to>
      <xdr:col>116</xdr:col>
      <xdr:colOff>63500</xdr:colOff>
      <xdr:row>107</xdr:row>
      <xdr:rowOff>60198</xdr:rowOff>
    </xdr:to>
    <xdr:cxnSp macro="">
      <xdr:nvCxnSpPr>
        <xdr:cNvPr id="543" name="直線コネクタ 542"/>
        <xdr:cNvCxnSpPr/>
      </xdr:nvCxnSpPr>
      <xdr:spPr>
        <a:xfrm flipV="1">
          <a:off x="21323300" y="1839315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xdr:rowOff>
    </xdr:from>
    <xdr:to>
      <xdr:col>107</xdr:col>
      <xdr:colOff>101600</xdr:colOff>
      <xdr:row>107</xdr:row>
      <xdr:rowOff>117475</xdr:rowOff>
    </xdr:to>
    <xdr:sp macro="" textlink="">
      <xdr:nvSpPr>
        <xdr:cNvPr id="544" name="楕円 543"/>
        <xdr:cNvSpPr/>
      </xdr:nvSpPr>
      <xdr:spPr>
        <a:xfrm>
          <a:off x="2038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66675</xdr:rowOff>
    </xdr:to>
    <xdr:cxnSp macro="">
      <xdr:nvCxnSpPr>
        <xdr:cNvPr id="545" name="直線コネクタ 544"/>
        <xdr:cNvCxnSpPr/>
      </xdr:nvCxnSpPr>
      <xdr:spPr>
        <a:xfrm flipV="1">
          <a:off x="20434300" y="1840534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23876</xdr:rowOff>
    </xdr:from>
    <xdr:to>
      <xdr:col>102</xdr:col>
      <xdr:colOff>165100</xdr:colOff>
      <xdr:row>107</xdr:row>
      <xdr:rowOff>125476</xdr:rowOff>
    </xdr:to>
    <xdr:sp macro="" textlink="">
      <xdr:nvSpPr>
        <xdr:cNvPr id="546" name="楕円 545"/>
        <xdr:cNvSpPr/>
      </xdr:nvSpPr>
      <xdr:spPr>
        <a:xfrm>
          <a:off x="19494500" y="183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66675</xdr:rowOff>
    </xdr:from>
    <xdr:to>
      <xdr:col>107</xdr:col>
      <xdr:colOff>50800</xdr:colOff>
      <xdr:row>107</xdr:row>
      <xdr:rowOff>74676</xdr:rowOff>
    </xdr:to>
    <xdr:cxnSp macro="">
      <xdr:nvCxnSpPr>
        <xdr:cNvPr id="547" name="直線コネクタ 546"/>
        <xdr:cNvCxnSpPr/>
      </xdr:nvCxnSpPr>
      <xdr:spPr>
        <a:xfrm flipV="1">
          <a:off x="19545300" y="184118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25019</xdr:rowOff>
    </xdr:from>
    <xdr:to>
      <xdr:col>98</xdr:col>
      <xdr:colOff>38100</xdr:colOff>
      <xdr:row>107</xdr:row>
      <xdr:rowOff>126619</xdr:rowOff>
    </xdr:to>
    <xdr:sp macro="" textlink="">
      <xdr:nvSpPr>
        <xdr:cNvPr id="548" name="楕円 547"/>
        <xdr:cNvSpPr/>
      </xdr:nvSpPr>
      <xdr:spPr>
        <a:xfrm>
          <a:off x="18605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74676</xdr:rowOff>
    </xdr:from>
    <xdr:to>
      <xdr:col>102</xdr:col>
      <xdr:colOff>114300</xdr:colOff>
      <xdr:row>107</xdr:row>
      <xdr:rowOff>75819</xdr:rowOff>
    </xdr:to>
    <xdr:cxnSp macro="">
      <xdr:nvCxnSpPr>
        <xdr:cNvPr id="549" name="直線コネクタ 548"/>
        <xdr:cNvCxnSpPr/>
      </xdr:nvCxnSpPr>
      <xdr:spPr>
        <a:xfrm flipV="1">
          <a:off x="18656300" y="184198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50"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51"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552" name="n_3aveValue【庁舎】&#10;一人当たり面積"/>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53" name="n_4aveValue【庁舎】&#10;一人当たり面積"/>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554" name="n_1mainValue【庁舎】&#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555" name="n_2mainValue【庁舎】&#10;一人当たり面積"/>
        <xdr:cNvSpPr txBox="1"/>
      </xdr:nvSpPr>
      <xdr:spPr>
        <a:xfrm>
          <a:off x="20199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116603</xdr:rowOff>
    </xdr:from>
    <xdr:ext cx="469744" cy="259045"/>
    <xdr:sp macro="" textlink="">
      <xdr:nvSpPr>
        <xdr:cNvPr id="556" name="n_3mainValue【庁舎】&#10;一人当たり面積"/>
        <xdr:cNvSpPr txBox="1"/>
      </xdr:nvSpPr>
      <xdr:spPr>
        <a:xfrm>
          <a:off x="19310427" y="184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117746</xdr:rowOff>
    </xdr:from>
    <xdr:ext cx="469744" cy="259045"/>
    <xdr:sp macro="" textlink="">
      <xdr:nvSpPr>
        <xdr:cNvPr id="557" name="n_4mainValue【庁舎】&#10;一人当たり面積"/>
        <xdr:cNvSpPr txBox="1"/>
      </xdr:nvSpPr>
      <xdr:spPr>
        <a:xfrm>
          <a:off x="18421427" y="1846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は町営プールの建設から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中規模の</a:t>
          </a:r>
          <a:r>
            <a:rPr kumimoji="1" lang="ja-JP" altLang="ja-JP" sz="1100">
              <a:solidFill>
                <a:schemeClr val="dk1"/>
              </a:solidFill>
              <a:effectLst/>
              <a:latin typeface="+mn-lt"/>
              <a:ea typeface="+mn-ea"/>
              <a:cs typeface="+mn-cs"/>
            </a:rPr>
            <a:t>改修を行ったことにより類似団体と比べて低い償却率となっている。一人当たり面積については町営の体育館設置を行っていないため、類似団体と比べて低い数値となっている。一般廃棄物処理施設は、平成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年に廃棄物処理施設を建設</a:t>
          </a:r>
          <a:r>
            <a:rPr kumimoji="1" lang="ja-JP" altLang="en-US" sz="1100">
              <a:solidFill>
                <a:schemeClr val="dk1"/>
              </a:solidFill>
              <a:effectLst/>
              <a:latin typeface="+mn-lt"/>
              <a:ea typeface="+mn-ea"/>
              <a:cs typeface="+mn-cs"/>
            </a:rPr>
            <a:t>しており、建設から経過年数が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年未満であるため</a:t>
          </a:r>
          <a:r>
            <a:rPr kumimoji="1" lang="ja-JP" altLang="ja-JP" sz="1100">
              <a:solidFill>
                <a:schemeClr val="dk1"/>
              </a:solidFill>
              <a:effectLst/>
              <a:latin typeface="+mn-lt"/>
              <a:ea typeface="+mn-ea"/>
              <a:cs typeface="+mn-cs"/>
            </a:rPr>
            <a:t>から、類似団体と比較し、低い数値となっている。当町の消防施設は平成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年に消防庁舎を建設してからまだ年数が経過していないため、償却率は類似団体と比べて低い数値となっている。</a:t>
          </a:r>
          <a:endParaRPr lang="ja-JP" altLang="ja-JP" sz="1400">
            <a:effectLst/>
          </a:endParaRPr>
        </a:p>
        <a:p>
          <a:r>
            <a:rPr kumimoji="1" lang="ja-JP" altLang="ja-JP" sz="1100">
              <a:solidFill>
                <a:schemeClr val="dk1"/>
              </a:solidFill>
              <a:effectLst/>
              <a:latin typeface="+mn-lt"/>
              <a:ea typeface="+mn-ea"/>
              <a:cs typeface="+mn-cs"/>
            </a:rPr>
            <a:t>一人当たり面積は消防庁舎の新規建設により高い数値となっている。庁舎については建設から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年以上が経過しているため類似団体と比べて高い償却率となっている。一人当たり面積については類似団体と比べ人口減少などに伴い、低い数値となっている。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3055732</v>
      </c>
      <c r="BO4" s="407"/>
      <c r="BP4" s="407"/>
      <c r="BQ4" s="407"/>
      <c r="BR4" s="407"/>
      <c r="BS4" s="407"/>
      <c r="BT4" s="407"/>
      <c r="BU4" s="408"/>
      <c r="BV4" s="406">
        <v>3217497</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2.2000000000000002</v>
      </c>
      <c r="CU4" s="413"/>
      <c r="CV4" s="413"/>
      <c r="CW4" s="413"/>
      <c r="CX4" s="413"/>
      <c r="CY4" s="413"/>
      <c r="CZ4" s="413"/>
      <c r="DA4" s="414"/>
      <c r="DB4" s="412">
        <v>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3012249</v>
      </c>
      <c r="BO5" s="444"/>
      <c r="BP5" s="444"/>
      <c r="BQ5" s="444"/>
      <c r="BR5" s="444"/>
      <c r="BS5" s="444"/>
      <c r="BT5" s="444"/>
      <c r="BU5" s="445"/>
      <c r="BV5" s="443">
        <v>3156966</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85.1</v>
      </c>
      <c r="CU5" s="441"/>
      <c r="CV5" s="441"/>
      <c r="CW5" s="441"/>
      <c r="CX5" s="441"/>
      <c r="CY5" s="441"/>
      <c r="CZ5" s="441"/>
      <c r="DA5" s="442"/>
      <c r="DB5" s="440">
        <v>81.900000000000006</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43483</v>
      </c>
      <c r="BO6" s="444"/>
      <c r="BP6" s="444"/>
      <c r="BQ6" s="444"/>
      <c r="BR6" s="444"/>
      <c r="BS6" s="444"/>
      <c r="BT6" s="444"/>
      <c r="BU6" s="445"/>
      <c r="BV6" s="443">
        <v>60531</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85.8</v>
      </c>
      <c r="CU6" s="481"/>
      <c r="CV6" s="481"/>
      <c r="CW6" s="481"/>
      <c r="CX6" s="481"/>
      <c r="CY6" s="481"/>
      <c r="CZ6" s="481"/>
      <c r="DA6" s="482"/>
      <c r="DB6" s="480">
        <v>84.6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0</v>
      </c>
      <c r="BO7" s="444"/>
      <c r="BP7" s="444"/>
      <c r="BQ7" s="444"/>
      <c r="BR7" s="444"/>
      <c r="BS7" s="444"/>
      <c r="BT7" s="444"/>
      <c r="BU7" s="445"/>
      <c r="BV7" s="443">
        <v>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1948544</v>
      </c>
      <c r="CU7" s="444"/>
      <c r="CV7" s="444"/>
      <c r="CW7" s="444"/>
      <c r="CX7" s="444"/>
      <c r="CY7" s="444"/>
      <c r="CZ7" s="444"/>
      <c r="DA7" s="445"/>
      <c r="DB7" s="443">
        <v>1988348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43483</v>
      </c>
      <c r="BO8" s="444"/>
      <c r="BP8" s="444"/>
      <c r="BQ8" s="444"/>
      <c r="BR8" s="444"/>
      <c r="BS8" s="444"/>
      <c r="BT8" s="444"/>
      <c r="BU8" s="445"/>
      <c r="BV8" s="443">
        <v>60531</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0.18</v>
      </c>
      <c r="CU8" s="484"/>
      <c r="CV8" s="484"/>
      <c r="CW8" s="484"/>
      <c r="CX8" s="484"/>
      <c r="CY8" s="484"/>
      <c r="CZ8" s="484"/>
      <c r="DA8" s="485"/>
      <c r="DB8" s="483">
        <v>0.18</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2156</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-17048</v>
      </c>
      <c r="BO9" s="444"/>
      <c r="BP9" s="444"/>
      <c r="BQ9" s="444"/>
      <c r="BR9" s="444"/>
      <c r="BS9" s="444"/>
      <c r="BT9" s="444"/>
      <c r="BU9" s="445"/>
      <c r="BV9" s="443">
        <v>23562</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17</v>
      </c>
      <c r="CU9" s="441"/>
      <c r="CV9" s="441"/>
      <c r="CW9" s="441"/>
      <c r="CX9" s="441"/>
      <c r="CY9" s="441"/>
      <c r="CZ9" s="441"/>
      <c r="DA9" s="442"/>
      <c r="DB9" s="440">
        <v>17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2294</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33789</v>
      </c>
      <c r="BO10" s="444"/>
      <c r="BP10" s="444"/>
      <c r="BQ10" s="444"/>
      <c r="BR10" s="444"/>
      <c r="BS10" s="444"/>
      <c r="BT10" s="444"/>
      <c r="BU10" s="445"/>
      <c r="BV10" s="443">
        <v>85450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1988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106</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1928</v>
      </c>
      <c r="S13" s="528"/>
      <c r="T13" s="528"/>
      <c r="U13" s="528"/>
      <c r="V13" s="529"/>
      <c r="W13" s="459" t="s">
        <v>140</v>
      </c>
      <c r="X13" s="460"/>
      <c r="Y13" s="460"/>
      <c r="Z13" s="460"/>
      <c r="AA13" s="460"/>
      <c r="AB13" s="450"/>
      <c r="AC13" s="494">
        <v>245</v>
      </c>
      <c r="AD13" s="495"/>
      <c r="AE13" s="495"/>
      <c r="AF13" s="495"/>
      <c r="AG13" s="537"/>
      <c r="AH13" s="494">
        <v>275</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16741</v>
      </c>
      <c r="BO13" s="444"/>
      <c r="BP13" s="444"/>
      <c r="BQ13" s="444"/>
      <c r="BR13" s="444"/>
      <c r="BS13" s="444"/>
      <c r="BT13" s="444"/>
      <c r="BU13" s="445"/>
      <c r="BV13" s="443">
        <v>109012</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9</v>
      </c>
      <c r="CU13" s="441"/>
      <c r="CV13" s="441"/>
      <c r="CW13" s="441"/>
      <c r="CX13" s="441"/>
      <c r="CY13" s="441"/>
      <c r="CZ13" s="441"/>
      <c r="DA13" s="442"/>
      <c r="DB13" s="440">
        <v>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2078</v>
      </c>
      <c r="S14" s="528"/>
      <c r="T14" s="528"/>
      <c r="U14" s="528"/>
      <c r="V14" s="529"/>
      <c r="W14" s="433"/>
      <c r="X14" s="434"/>
      <c r="Y14" s="434"/>
      <c r="Z14" s="434"/>
      <c r="AA14" s="434"/>
      <c r="AB14" s="423"/>
      <c r="AC14" s="530">
        <v>22.7</v>
      </c>
      <c r="AD14" s="531"/>
      <c r="AE14" s="531"/>
      <c r="AF14" s="531"/>
      <c r="AG14" s="532"/>
      <c r="AH14" s="530">
        <v>23.1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60.4</v>
      </c>
      <c r="CU14" s="542"/>
      <c r="CV14" s="542"/>
      <c r="CW14" s="542"/>
      <c r="CX14" s="542"/>
      <c r="CY14" s="542"/>
      <c r="CZ14" s="542"/>
      <c r="DA14" s="543"/>
      <c r="DB14" s="541">
        <v>67.3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139</v>
      </c>
      <c r="N15" s="535"/>
      <c r="O15" s="535"/>
      <c r="P15" s="535"/>
      <c r="Q15" s="536"/>
      <c r="R15" s="527">
        <v>2013</v>
      </c>
      <c r="S15" s="528"/>
      <c r="T15" s="528"/>
      <c r="U15" s="528"/>
      <c r="V15" s="529"/>
      <c r="W15" s="459" t="s">
        <v>147</v>
      </c>
      <c r="X15" s="460"/>
      <c r="Y15" s="460"/>
      <c r="Z15" s="460"/>
      <c r="AA15" s="460"/>
      <c r="AB15" s="450"/>
      <c r="AC15" s="494">
        <v>135</v>
      </c>
      <c r="AD15" s="495"/>
      <c r="AE15" s="495"/>
      <c r="AF15" s="495"/>
      <c r="AG15" s="537"/>
      <c r="AH15" s="494">
        <v>135</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325694</v>
      </c>
      <c r="BO15" s="407"/>
      <c r="BP15" s="407"/>
      <c r="BQ15" s="407"/>
      <c r="BR15" s="407"/>
      <c r="BS15" s="407"/>
      <c r="BT15" s="407"/>
      <c r="BU15" s="408"/>
      <c r="BV15" s="406">
        <v>316471</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12.5</v>
      </c>
      <c r="AD16" s="531"/>
      <c r="AE16" s="531"/>
      <c r="AF16" s="531"/>
      <c r="AG16" s="532"/>
      <c r="AH16" s="530">
        <v>11.3</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1856650</v>
      </c>
      <c r="BO16" s="444"/>
      <c r="BP16" s="444"/>
      <c r="BQ16" s="444"/>
      <c r="BR16" s="444"/>
      <c r="BS16" s="444"/>
      <c r="BT16" s="444"/>
      <c r="BU16" s="445"/>
      <c r="BV16" s="443">
        <v>1852621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700</v>
      </c>
      <c r="AD17" s="495"/>
      <c r="AE17" s="495"/>
      <c r="AF17" s="495"/>
      <c r="AG17" s="537"/>
      <c r="AH17" s="494">
        <v>781</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400956</v>
      </c>
      <c r="BO17" s="444"/>
      <c r="BP17" s="444"/>
      <c r="BQ17" s="444"/>
      <c r="BR17" s="444"/>
      <c r="BS17" s="444"/>
      <c r="BT17" s="444"/>
      <c r="BU17" s="445"/>
      <c r="BV17" s="443">
        <v>389142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157</v>
      </c>
      <c r="C18" s="486"/>
      <c r="D18" s="486"/>
      <c r="E18" s="569"/>
      <c r="F18" s="569"/>
      <c r="G18" s="569"/>
      <c r="H18" s="569"/>
      <c r="I18" s="569"/>
      <c r="J18" s="569"/>
      <c r="K18" s="569"/>
      <c r="L18" s="570">
        <v>189.41</v>
      </c>
      <c r="M18" s="570"/>
      <c r="N18" s="570"/>
      <c r="O18" s="570"/>
      <c r="P18" s="570"/>
      <c r="Q18" s="570"/>
      <c r="R18" s="571"/>
      <c r="S18" s="571"/>
      <c r="T18" s="571"/>
      <c r="U18" s="571"/>
      <c r="V18" s="572"/>
      <c r="W18" s="461"/>
      <c r="X18" s="462"/>
      <c r="Y18" s="462"/>
      <c r="Z18" s="462"/>
      <c r="AA18" s="462"/>
      <c r="AB18" s="453"/>
      <c r="AC18" s="573">
        <v>64.8</v>
      </c>
      <c r="AD18" s="574"/>
      <c r="AE18" s="574"/>
      <c r="AF18" s="574"/>
      <c r="AG18" s="575"/>
      <c r="AH18" s="573">
        <v>65.599999999999994</v>
      </c>
      <c r="AI18" s="574"/>
      <c r="AJ18" s="574"/>
      <c r="AK18" s="574"/>
      <c r="AL18" s="576"/>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1694650</v>
      </c>
      <c r="BO18" s="444"/>
      <c r="BP18" s="444"/>
      <c r="BQ18" s="444"/>
      <c r="BR18" s="444"/>
      <c r="BS18" s="444"/>
      <c r="BT18" s="444"/>
      <c r="BU18" s="445"/>
      <c r="BV18" s="443">
        <v>1684279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159</v>
      </c>
      <c r="C19" s="486"/>
      <c r="D19" s="486"/>
      <c r="E19" s="569"/>
      <c r="F19" s="569"/>
      <c r="G19" s="569"/>
      <c r="H19" s="569"/>
      <c r="I19" s="569"/>
      <c r="J19" s="569"/>
      <c r="K19" s="569"/>
      <c r="L19" s="577">
        <v>11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2353225</v>
      </c>
      <c r="BO19" s="444"/>
      <c r="BP19" s="444"/>
      <c r="BQ19" s="444"/>
      <c r="BR19" s="444"/>
      <c r="BS19" s="444"/>
      <c r="BT19" s="444"/>
      <c r="BU19" s="445"/>
      <c r="BV19" s="443">
        <v>2437177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161</v>
      </c>
      <c r="C20" s="486"/>
      <c r="D20" s="486"/>
      <c r="E20" s="569"/>
      <c r="F20" s="569"/>
      <c r="G20" s="569"/>
      <c r="H20" s="569"/>
      <c r="I20" s="569"/>
      <c r="J20" s="569"/>
      <c r="K20" s="569"/>
      <c r="L20" s="577">
        <v>1130</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2849861</v>
      </c>
      <c r="BO22" s="407"/>
      <c r="BP22" s="407"/>
      <c r="BQ22" s="407"/>
      <c r="BR22" s="407"/>
      <c r="BS22" s="407"/>
      <c r="BT22" s="407"/>
      <c r="BU22" s="408"/>
      <c r="BV22" s="406">
        <v>3123608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2342040</v>
      </c>
      <c r="BO23" s="444"/>
      <c r="BP23" s="444"/>
      <c r="BQ23" s="444"/>
      <c r="BR23" s="444"/>
      <c r="BS23" s="444"/>
      <c r="BT23" s="444"/>
      <c r="BU23" s="445"/>
      <c r="BV23" s="443">
        <v>2557224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6500</v>
      </c>
      <c r="R24" s="495"/>
      <c r="S24" s="495"/>
      <c r="T24" s="495"/>
      <c r="U24" s="495"/>
      <c r="V24" s="537"/>
      <c r="W24" s="589"/>
      <c r="X24" s="590"/>
      <c r="Y24" s="591"/>
      <c r="Z24" s="493" t="s">
        <v>172</v>
      </c>
      <c r="AA24" s="473"/>
      <c r="AB24" s="473"/>
      <c r="AC24" s="473"/>
      <c r="AD24" s="473"/>
      <c r="AE24" s="473"/>
      <c r="AF24" s="473"/>
      <c r="AG24" s="474"/>
      <c r="AH24" s="494">
        <v>56</v>
      </c>
      <c r="AI24" s="495"/>
      <c r="AJ24" s="495"/>
      <c r="AK24" s="495"/>
      <c r="AL24" s="537"/>
      <c r="AM24" s="494">
        <v>166264</v>
      </c>
      <c r="AN24" s="495"/>
      <c r="AO24" s="495"/>
      <c r="AP24" s="495"/>
      <c r="AQ24" s="495"/>
      <c r="AR24" s="537"/>
      <c r="AS24" s="494">
        <v>2969</v>
      </c>
      <c r="AT24" s="495"/>
      <c r="AU24" s="495"/>
      <c r="AV24" s="495"/>
      <c r="AW24" s="495"/>
      <c r="AX24" s="496"/>
      <c r="AY24" s="562" t="s">
        <v>173</v>
      </c>
      <c r="AZ24" s="563"/>
      <c r="BA24" s="563"/>
      <c r="BB24" s="563"/>
      <c r="BC24" s="563"/>
      <c r="BD24" s="563"/>
      <c r="BE24" s="563"/>
      <c r="BF24" s="563"/>
      <c r="BG24" s="563"/>
      <c r="BH24" s="563"/>
      <c r="BI24" s="563"/>
      <c r="BJ24" s="563"/>
      <c r="BK24" s="563"/>
      <c r="BL24" s="563"/>
      <c r="BM24" s="564"/>
      <c r="BN24" s="443">
        <v>1896276</v>
      </c>
      <c r="BO24" s="444"/>
      <c r="BP24" s="444"/>
      <c r="BQ24" s="444"/>
      <c r="BR24" s="444"/>
      <c r="BS24" s="444"/>
      <c r="BT24" s="444"/>
      <c r="BU24" s="445"/>
      <c r="BV24" s="443">
        <v>2074248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6000</v>
      </c>
      <c r="R25" s="495"/>
      <c r="S25" s="495"/>
      <c r="T25" s="495"/>
      <c r="U25" s="495"/>
      <c r="V25" s="537"/>
      <c r="W25" s="589"/>
      <c r="X25" s="590"/>
      <c r="Y25" s="591"/>
      <c r="Z25" s="493" t="s">
        <v>175</v>
      </c>
      <c r="AA25" s="473"/>
      <c r="AB25" s="473"/>
      <c r="AC25" s="473"/>
      <c r="AD25" s="473"/>
      <c r="AE25" s="473"/>
      <c r="AF25" s="473"/>
      <c r="AG25" s="474"/>
      <c r="AH25" s="494" t="s">
        <v>129</v>
      </c>
      <c r="AI25" s="495"/>
      <c r="AJ25" s="495"/>
      <c r="AK25" s="495"/>
      <c r="AL25" s="537"/>
      <c r="AM25" s="494" t="s">
        <v>129</v>
      </c>
      <c r="AN25" s="495"/>
      <c r="AO25" s="495"/>
      <c r="AP25" s="495"/>
      <c r="AQ25" s="495"/>
      <c r="AR25" s="537"/>
      <c r="AS25" s="494" t="s">
        <v>176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160851</v>
      </c>
      <c r="BO25" s="407"/>
      <c r="BP25" s="407"/>
      <c r="BQ25" s="407"/>
      <c r="BR25" s="407"/>
      <c r="BS25" s="407"/>
      <c r="BT25" s="407"/>
      <c r="BU25" s="408"/>
      <c r="BV25" s="406">
        <v>291262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5600</v>
      </c>
      <c r="R26" s="495"/>
      <c r="S26" s="495"/>
      <c r="T26" s="495"/>
      <c r="U26" s="495"/>
      <c r="V26" s="537"/>
      <c r="W26" s="589"/>
      <c r="X26" s="590"/>
      <c r="Y26" s="591"/>
      <c r="Z26" s="493" t="s">
        <v>179</v>
      </c>
      <c r="AA26" s="595"/>
      <c r="AB26" s="595"/>
      <c r="AC26" s="595"/>
      <c r="AD26" s="595"/>
      <c r="AE26" s="595"/>
      <c r="AF26" s="595"/>
      <c r="AG26" s="596"/>
      <c r="AH26" s="494" t="s">
        <v>180</v>
      </c>
      <c r="AI26" s="495"/>
      <c r="AJ26" s="495"/>
      <c r="AK26" s="495"/>
      <c r="AL26" s="537"/>
      <c r="AM26" s="494" t="s">
        <v>176</v>
      </c>
      <c r="AN26" s="495"/>
      <c r="AO26" s="495"/>
      <c r="AP26" s="495"/>
      <c r="AQ26" s="495"/>
      <c r="AR26" s="537"/>
      <c r="AS26" s="494" t="s">
        <v>129</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176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2500</v>
      </c>
      <c r="R27" s="495"/>
      <c r="S27" s="495"/>
      <c r="T27" s="495"/>
      <c r="U27" s="495"/>
      <c r="V27" s="537"/>
      <c r="W27" s="589"/>
      <c r="X27" s="590"/>
      <c r="Y27" s="591"/>
      <c r="Z27" s="493" t="s">
        <v>183</v>
      </c>
      <c r="AA27" s="473"/>
      <c r="AB27" s="473"/>
      <c r="AC27" s="473"/>
      <c r="AD27" s="473"/>
      <c r="AE27" s="473"/>
      <c r="AF27" s="473"/>
      <c r="AG27" s="474"/>
      <c r="AH27" s="494" t="s">
        <v>176</v>
      </c>
      <c r="AI27" s="495"/>
      <c r="AJ27" s="495"/>
      <c r="AK27" s="495"/>
      <c r="AL27" s="537"/>
      <c r="AM27" s="494" t="s">
        <v>129</v>
      </c>
      <c r="AN27" s="495"/>
      <c r="AO27" s="495"/>
      <c r="AP27" s="495"/>
      <c r="AQ27" s="495"/>
      <c r="AR27" s="537"/>
      <c r="AS27" s="494" t="s">
        <v>129</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t="s">
        <v>129</v>
      </c>
      <c r="BO27" s="566"/>
      <c r="BP27" s="566"/>
      <c r="BQ27" s="566"/>
      <c r="BR27" s="566"/>
      <c r="BS27" s="566"/>
      <c r="BT27" s="566"/>
      <c r="BU27" s="567"/>
      <c r="BV27" s="565" t="s">
        <v>176</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2000</v>
      </c>
      <c r="R28" s="495"/>
      <c r="S28" s="495"/>
      <c r="T28" s="495"/>
      <c r="U28" s="495"/>
      <c r="V28" s="537"/>
      <c r="W28" s="589"/>
      <c r="X28" s="590"/>
      <c r="Y28" s="591"/>
      <c r="Z28" s="493" t="s">
        <v>186</v>
      </c>
      <c r="AA28" s="473"/>
      <c r="AB28" s="473"/>
      <c r="AC28" s="473"/>
      <c r="AD28" s="473"/>
      <c r="AE28" s="473"/>
      <c r="AF28" s="473"/>
      <c r="AG28" s="474"/>
      <c r="AH28" s="494" t="s">
        <v>129</v>
      </c>
      <c r="AI28" s="495"/>
      <c r="AJ28" s="495"/>
      <c r="AK28" s="495"/>
      <c r="AL28" s="537"/>
      <c r="AM28" s="494" t="s">
        <v>138</v>
      </c>
      <c r="AN28" s="495"/>
      <c r="AO28" s="495"/>
      <c r="AP28" s="495"/>
      <c r="AQ28" s="495"/>
      <c r="AR28" s="537"/>
      <c r="AS28" s="494" t="s">
        <v>129</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440131</v>
      </c>
      <c r="BO28" s="407"/>
      <c r="BP28" s="407"/>
      <c r="BQ28" s="407"/>
      <c r="BR28" s="407"/>
      <c r="BS28" s="407"/>
      <c r="BT28" s="407"/>
      <c r="BU28" s="408"/>
      <c r="BV28" s="406">
        <v>406342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7</v>
      </c>
      <c r="M29" s="495"/>
      <c r="N29" s="495"/>
      <c r="O29" s="495"/>
      <c r="P29" s="537"/>
      <c r="Q29" s="494">
        <v>1700</v>
      </c>
      <c r="R29" s="495"/>
      <c r="S29" s="495"/>
      <c r="T29" s="495"/>
      <c r="U29" s="495"/>
      <c r="V29" s="537"/>
      <c r="W29" s="592"/>
      <c r="X29" s="593"/>
      <c r="Y29" s="594"/>
      <c r="Z29" s="493" t="s">
        <v>189</v>
      </c>
      <c r="AA29" s="473"/>
      <c r="AB29" s="473"/>
      <c r="AC29" s="473"/>
      <c r="AD29" s="473"/>
      <c r="AE29" s="473"/>
      <c r="AF29" s="473"/>
      <c r="AG29" s="474"/>
      <c r="AH29" s="494">
        <v>56</v>
      </c>
      <c r="AI29" s="495"/>
      <c r="AJ29" s="495"/>
      <c r="AK29" s="495"/>
      <c r="AL29" s="537"/>
      <c r="AM29" s="494">
        <v>166264</v>
      </c>
      <c r="AN29" s="495"/>
      <c r="AO29" s="495"/>
      <c r="AP29" s="495"/>
      <c r="AQ29" s="495"/>
      <c r="AR29" s="537"/>
      <c r="AS29" s="494">
        <v>2969</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22763</v>
      </c>
      <c r="BO29" s="444"/>
      <c r="BP29" s="444"/>
      <c r="BQ29" s="444"/>
      <c r="BR29" s="444"/>
      <c r="BS29" s="444"/>
      <c r="BT29" s="444"/>
      <c r="BU29" s="445"/>
      <c r="BV29" s="443">
        <v>22762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96.5</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227870</v>
      </c>
      <c r="BO30" s="566"/>
      <c r="BP30" s="566"/>
      <c r="BQ30" s="566"/>
      <c r="BR30" s="566"/>
      <c r="BS30" s="566"/>
      <c r="BT30" s="566"/>
      <c r="BU30" s="567"/>
      <c r="BV30" s="565">
        <v>236763</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198</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IF('各会計、関係団体の財政状況及び健全化判断比率'!B31="","",'各会計、関係団体の財政状況及び健全化判断比率'!B31)</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後志広域連合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6</v>
      </c>
      <c r="BF35" s="633"/>
      <c r="BG35" s="634" t="str">
        <f>IF('各会計、関係団体の財政状況及び健全化判断比率'!B32="","",'各会計、関係団体の財政状況及び健全化判断比率'!B32)</f>
        <v>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羊蹄山麓環境衛生組合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介護サービス事業特別会計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羊蹄山ろく消防組合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後志教育研修センター</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tP1+A01qzKDGXNZr5SmKmFAy9Spd51Xaw20XL+/fhF4DtE4au/q3/OaC41ByaDFz5rGg/K7e5aZHU169I+lsYg==" saltValue="8eImQibLfS8SKOrh4MjN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294670</v>
      </c>
      <c r="S5" s="649"/>
      <c r="T5" s="649"/>
      <c r="U5" s="649"/>
      <c r="V5" s="649"/>
      <c r="W5" s="649"/>
      <c r="X5" s="649"/>
      <c r="Y5" s="650"/>
      <c r="Z5" s="651">
        <v>9.6</v>
      </c>
      <c r="AA5" s="651"/>
      <c r="AB5" s="651"/>
      <c r="AC5" s="651"/>
      <c r="AD5" s="652">
        <v>294620</v>
      </c>
      <c r="AE5" s="652"/>
      <c r="AF5" s="652"/>
      <c r="AG5" s="652"/>
      <c r="AH5" s="652"/>
      <c r="AI5" s="652"/>
      <c r="AJ5" s="652"/>
      <c r="AK5" s="652"/>
      <c r="AL5" s="653">
        <v>14.9</v>
      </c>
      <c r="AM5" s="654"/>
      <c r="AN5" s="654"/>
      <c r="AO5" s="655"/>
      <c r="AP5" s="645" t="s">
        <v>230</v>
      </c>
      <c r="AQ5" s="646"/>
      <c r="AR5" s="646"/>
      <c r="AS5" s="646"/>
      <c r="AT5" s="646"/>
      <c r="AU5" s="646"/>
      <c r="AV5" s="646"/>
      <c r="AW5" s="646"/>
      <c r="AX5" s="646"/>
      <c r="AY5" s="646"/>
      <c r="AZ5" s="646"/>
      <c r="BA5" s="646"/>
      <c r="BB5" s="646"/>
      <c r="BC5" s="646"/>
      <c r="BD5" s="646"/>
      <c r="BE5" s="646"/>
      <c r="BF5" s="647"/>
      <c r="BG5" s="659">
        <v>294670</v>
      </c>
      <c r="BH5" s="660"/>
      <c r="BI5" s="660"/>
      <c r="BJ5" s="660"/>
      <c r="BK5" s="660"/>
      <c r="BL5" s="660"/>
      <c r="BM5" s="660"/>
      <c r="BN5" s="661"/>
      <c r="BO5" s="662">
        <v>100</v>
      </c>
      <c r="BP5" s="662"/>
      <c r="BQ5" s="662"/>
      <c r="BR5" s="662"/>
      <c r="BS5" s="663">
        <v>2270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51125</v>
      </c>
      <c r="S6" s="660"/>
      <c r="T6" s="660"/>
      <c r="U6" s="660"/>
      <c r="V6" s="660"/>
      <c r="W6" s="660"/>
      <c r="X6" s="660"/>
      <c r="Y6" s="661"/>
      <c r="Z6" s="662">
        <v>1.7</v>
      </c>
      <c r="AA6" s="662"/>
      <c r="AB6" s="662"/>
      <c r="AC6" s="662"/>
      <c r="AD6" s="663">
        <v>51125</v>
      </c>
      <c r="AE6" s="663"/>
      <c r="AF6" s="663"/>
      <c r="AG6" s="663"/>
      <c r="AH6" s="663"/>
      <c r="AI6" s="663"/>
      <c r="AJ6" s="663"/>
      <c r="AK6" s="663"/>
      <c r="AL6" s="664">
        <v>2.6</v>
      </c>
      <c r="AM6" s="665"/>
      <c r="AN6" s="665"/>
      <c r="AO6" s="666"/>
      <c r="AP6" s="656" t="s">
        <v>235</v>
      </c>
      <c r="AQ6" s="657"/>
      <c r="AR6" s="657"/>
      <c r="AS6" s="657"/>
      <c r="AT6" s="657"/>
      <c r="AU6" s="657"/>
      <c r="AV6" s="657"/>
      <c r="AW6" s="657"/>
      <c r="AX6" s="657"/>
      <c r="AY6" s="657"/>
      <c r="AZ6" s="657"/>
      <c r="BA6" s="657"/>
      <c r="BB6" s="657"/>
      <c r="BC6" s="657"/>
      <c r="BD6" s="657"/>
      <c r="BE6" s="657"/>
      <c r="BF6" s="658"/>
      <c r="BG6" s="659">
        <v>294670</v>
      </c>
      <c r="BH6" s="660"/>
      <c r="BI6" s="660"/>
      <c r="BJ6" s="660"/>
      <c r="BK6" s="660"/>
      <c r="BL6" s="660"/>
      <c r="BM6" s="660"/>
      <c r="BN6" s="661"/>
      <c r="BO6" s="662">
        <v>100</v>
      </c>
      <c r="BP6" s="662"/>
      <c r="BQ6" s="662"/>
      <c r="BR6" s="662"/>
      <c r="BS6" s="663">
        <v>2270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47187</v>
      </c>
      <c r="CS6" s="660"/>
      <c r="CT6" s="660"/>
      <c r="CU6" s="660"/>
      <c r="CV6" s="660"/>
      <c r="CW6" s="660"/>
      <c r="CX6" s="660"/>
      <c r="CY6" s="661"/>
      <c r="CZ6" s="653">
        <v>1.6</v>
      </c>
      <c r="DA6" s="654"/>
      <c r="DB6" s="654"/>
      <c r="DC6" s="670"/>
      <c r="DD6" s="668" t="s">
        <v>129</v>
      </c>
      <c r="DE6" s="660"/>
      <c r="DF6" s="660"/>
      <c r="DG6" s="660"/>
      <c r="DH6" s="660"/>
      <c r="DI6" s="660"/>
      <c r="DJ6" s="660"/>
      <c r="DK6" s="660"/>
      <c r="DL6" s="660"/>
      <c r="DM6" s="660"/>
      <c r="DN6" s="660"/>
      <c r="DO6" s="660"/>
      <c r="DP6" s="661"/>
      <c r="DQ6" s="668">
        <v>47187</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78</v>
      </c>
      <c r="S7" s="660"/>
      <c r="T7" s="660"/>
      <c r="U7" s="660"/>
      <c r="V7" s="660"/>
      <c r="W7" s="660"/>
      <c r="X7" s="660"/>
      <c r="Y7" s="661"/>
      <c r="Z7" s="662">
        <v>0</v>
      </c>
      <c r="AA7" s="662"/>
      <c r="AB7" s="662"/>
      <c r="AC7" s="662"/>
      <c r="AD7" s="663">
        <v>78</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103677</v>
      </c>
      <c r="BH7" s="660"/>
      <c r="BI7" s="660"/>
      <c r="BJ7" s="660"/>
      <c r="BK7" s="660"/>
      <c r="BL7" s="660"/>
      <c r="BM7" s="660"/>
      <c r="BN7" s="661"/>
      <c r="BO7" s="662">
        <v>35.200000000000003</v>
      </c>
      <c r="BP7" s="662"/>
      <c r="BQ7" s="662"/>
      <c r="BR7" s="662"/>
      <c r="BS7" s="663">
        <v>2270</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606995</v>
      </c>
      <c r="CS7" s="660"/>
      <c r="CT7" s="660"/>
      <c r="CU7" s="660"/>
      <c r="CV7" s="660"/>
      <c r="CW7" s="660"/>
      <c r="CX7" s="660"/>
      <c r="CY7" s="661"/>
      <c r="CZ7" s="662">
        <v>20.2</v>
      </c>
      <c r="DA7" s="662"/>
      <c r="DB7" s="662"/>
      <c r="DC7" s="662"/>
      <c r="DD7" s="668">
        <v>6160</v>
      </c>
      <c r="DE7" s="660"/>
      <c r="DF7" s="660"/>
      <c r="DG7" s="660"/>
      <c r="DH7" s="660"/>
      <c r="DI7" s="660"/>
      <c r="DJ7" s="660"/>
      <c r="DK7" s="660"/>
      <c r="DL7" s="660"/>
      <c r="DM7" s="660"/>
      <c r="DN7" s="660"/>
      <c r="DO7" s="660"/>
      <c r="DP7" s="661"/>
      <c r="DQ7" s="668">
        <v>457305</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576</v>
      </c>
      <c r="S8" s="660"/>
      <c r="T8" s="660"/>
      <c r="U8" s="660"/>
      <c r="V8" s="660"/>
      <c r="W8" s="660"/>
      <c r="X8" s="660"/>
      <c r="Y8" s="661"/>
      <c r="Z8" s="662">
        <v>0</v>
      </c>
      <c r="AA8" s="662"/>
      <c r="AB8" s="662"/>
      <c r="AC8" s="662"/>
      <c r="AD8" s="663">
        <v>576</v>
      </c>
      <c r="AE8" s="663"/>
      <c r="AF8" s="663"/>
      <c r="AG8" s="663"/>
      <c r="AH8" s="663"/>
      <c r="AI8" s="663"/>
      <c r="AJ8" s="663"/>
      <c r="AK8" s="663"/>
      <c r="AL8" s="664">
        <v>0</v>
      </c>
      <c r="AM8" s="665"/>
      <c r="AN8" s="665"/>
      <c r="AO8" s="666"/>
      <c r="AP8" s="656" t="s">
        <v>241</v>
      </c>
      <c r="AQ8" s="657"/>
      <c r="AR8" s="657"/>
      <c r="AS8" s="657"/>
      <c r="AT8" s="657"/>
      <c r="AU8" s="657"/>
      <c r="AV8" s="657"/>
      <c r="AW8" s="657"/>
      <c r="AX8" s="657"/>
      <c r="AY8" s="657"/>
      <c r="AZ8" s="657"/>
      <c r="BA8" s="657"/>
      <c r="BB8" s="657"/>
      <c r="BC8" s="657"/>
      <c r="BD8" s="657"/>
      <c r="BE8" s="657"/>
      <c r="BF8" s="658"/>
      <c r="BG8" s="659">
        <v>3514</v>
      </c>
      <c r="BH8" s="660"/>
      <c r="BI8" s="660"/>
      <c r="BJ8" s="660"/>
      <c r="BK8" s="660"/>
      <c r="BL8" s="660"/>
      <c r="BM8" s="660"/>
      <c r="BN8" s="661"/>
      <c r="BO8" s="662">
        <v>1.2</v>
      </c>
      <c r="BP8" s="662"/>
      <c r="BQ8" s="662"/>
      <c r="BR8" s="662"/>
      <c r="BS8" s="663" t="s">
        <v>242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538063</v>
      </c>
      <c r="CS8" s="660"/>
      <c r="CT8" s="660"/>
      <c r="CU8" s="660"/>
      <c r="CV8" s="660"/>
      <c r="CW8" s="660"/>
      <c r="CX8" s="660"/>
      <c r="CY8" s="661"/>
      <c r="CZ8" s="662">
        <v>17.899999999999999</v>
      </c>
      <c r="DA8" s="662"/>
      <c r="DB8" s="662"/>
      <c r="DC8" s="662"/>
      <c r="DD8" s="668" t="s">
        <v>129</v>
      </c>
      <c r="DE8" s="660"/>
      <c r="DF8" s="660"/>
      <c r="DG8" s="660"/>
      <c r="DH8" s="660"/>
      <c r="DI8" s="660"/>
      <c r="DJ8" s="660"/>
      <c r="DK8" s="660"/>
      <c r="DL8" s="660"/>
      <c r="DM8" s="660"/>
      <c r="DN8" s="660"/>
      <c r="DO8" s="660"/>
      <c r="DP8" s="661"/>
      <c r="DQ8" s="668">
        <v>346018</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465</v>
      </c>
      <c r="S9" s="660"/>
      <c r="T9" s="660"/>
      <c r="U9" s="660"/>
      <c r="V9" s="660"/>
      <c r="W9" s="660"/>
      <c r="X9" s="660"/>
      <c r="Y9" s="661"/>
      <c r="Z9" s="662">
        <v>0</v>
      </c>
      <c r="AA9" s="662"/>
      <c r="AB9" s="662"/>
      <c r="AC9" s="662"/>
      <c r="AD9" s="663">
        <v>465</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85696</v>
      </c>
      <c r="BH9" s="660"/>
      <c r="BI9" s="660"/>
      <c r="BJ9" s="660"/>
      <c r="BK9" s="660"/>
      <c r="BL9" s="660"/>
      <c r="BM9" s="660"/>
      <c r="BN9" s="661"/>
      <c r="BO9" s="662">
        <v>29.1</v>
      </c>
      <c r="BP9" s="662"/>
      <c r="BQ9" s="662"/>
      <c r="BR9" s="662"/>
      <c r="BS9" s="663" t="s">
        <v>242</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294348</v>
      </c>
      <c r="CS9" s="660"/>
      <c r="CT9" s="660"/>
      <c r="CU9" s="660"/>
      <c r="CV9" s="660"/>
      <c r="CW9" s="660"/>
      <c r="CX9" s="660"/>
      <c r="CY9" s="661"/>
      <c r="CZ9" s="662">
        <v>9.8000000000000007</v>
      </c>
      <c r="DA9" s="662"/>
      <c r="DB9" s="662"/>
      <c r="DC9" s="662"/>
      <c r="DD9" s="668">
        <v>660</v>
      </c>
      <c r="DE9" s="660"/>
      <c r="DF9" s="660"/>
      <c r="DG9" s="660"/>
      <c r="DH9" s="660"/>
      <c r="DI9" s="660"/>
      <c r="DJ9" s="660"/>
      <c r="DK9" s="660"/>
      <c r="DL9" s="660"/>
      <c r="DM9" s="660"/>
      <c r="DN9" s="660"/>
      <c r="DO9" s="660"/>
      <c r="DP9" s="661"/>
      <c r="DQ9" s="668">
        <v>249442</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129</v>
      </c>
      <c r="AA10" s="662"/>
      <c r="AB10" s="662"/>
      <c r="AC10" s="662"/>
      <c r="AD10" s="663" t="s">
        <v>242</v>
      </c>
      <c r="AE10" s="663"/>
      <c r="AF10" s="663"/>
      <c r="AG10" s="663"/>
      <c r="AH10" s="663"/>
      <c r="AI10" s="663"/>
      <c r="AJ10" s="663"/>
      <c r="AK10" s="663"/>
      <c r="AL10" s="664" t="s">
        <v>242</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6618</v>
      </c>
      <c r="BH10" s="660"/>
      <c r="BI10" s="660"/>
      <c r="BJ10" s="660"/>
      <c r="BK10" s="660"/>
      <c r="BL10" s="660"/>
      <c r="BM10" s="660"/>
      <c r="BN10" s="661"/>
      <c r="BO10" s="662">
        <v>2.2000000000000002</v>
      </c>
      <c r="BP10" s="662"/>
      <c r="BQ10" s="662"/>
      <c r="BR10" s="662"/>
      <c r="BS10" s="663" t="s">
        <v>242</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5355</v>
      </c>
      <c r="CS10" s="660"/>
      <c r="CT10" s="660"/>
      <c r="CU10" s="660"/>
      <c r="CV10" s="660"/>
      <c r="CW10" s="660"/>
      <c r="CX10" s="660"/>
      <c r="CY10" s="661"/>
      <c r="CZ10" s="662">
        <v>0.2</v>
      </c>
      <c r="DA10" s="662"/>
      <c r="DB10" s="662"/>
      <c r="DC10" s="662"/>
      <c r="DD10" s="668" t="s">
        <v>129</v>
      </c>
      <c r="DE10" s="660"/>
      <c r="DF10" s="660"/>
      <c r="DG10" s="660"/>
      <c r="DH10" s="660"/>
      <c r="DI10" s="660"/>
      <c r="DJ10" s="660"/>
      <c r="DK10" s="660"/>
      <c r="DL10" s="660"/>
      <c r="DM10" s="660"/>
      <c r="DN10" s="660"/>
      <c r="DO10" s="660"/>
      <c r="DP10" s="661"/>
      <c r="DQ10" s="668">
        <v>155</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56987</v>
      </c>
      <c r="S11" s="660"/>
      <c r="T11" s="660"/>
      <c r="U11" s="660"/>
      <c r="V11" s="660"/>
      <c r="W11" s="660"/>
      <c r="X11" s="660"/>
      <c r="Y11" s="661"/>
      <c r="Z11" s="664">
        <v>1.9</v>
      </c>
      <c r="AA11" s="665"/>
      <c r="AB11" s="665"/>
      <c r="AC11" s="671"/>
      <c r="AD11" s="668">
        <v>56987</v>
      </c>
      <c r="AE11" s="660"/>
      <c r="AF11" s="660"/>
      <c r="AG11" s="660"/>
      <c r="AH11" s="660"/>
      <c r="AI11" s="660"/>
      <c r="AJ11" s="660"/>
      <c r="AK11" s="661"/>
      <c r="AL11" s="664">
        <v>2.9</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7849</v>
      </c>
      <c r="BH11" s="660"/>
      <c r="BI11" s="660"/>
      <c r="BJ11" s="660"/>
      <c r="BK11" s="660"/>
      <c r="BL11" s="660"/>
      <c r="BM11" s="660"/>
      <c r="BN11" s="661"/>
      <c r="BO11" s="662">
        <v>2.7</v>
      </c>
      <c r="BP11" s="662"/>
      <c r="BQ11" s="662"/>
      <c r="BR11" s="662"/>
      <c r="BS11" s="663">
        <v>2270</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148612</v>
      </c>
      <c r="CS11" s="660"/>
      <c r="CT11" s="660"/>
      <c r="CU11" s="660"/>
      <c r="CV11" s="660"/>
      <c r="CW11" s="660"/>
      <c r="CX11" s="660"/>
      <c r="CY11" s="661"/>
      <c r="CZ11" s="662">
        <v>4.9000000000000004</v>
      </c>
      <c r="DA11" s="662"/>
      <c r="DB11" s="662"/>
      <c r="DC11" s="662"/>
      <c r="DD11" s="668">
        <v>25300</v>
      </c>
      <c r="DE11" s="660"/>
      <c r="DF11" s="660"/>
      <c r="DG11" s="660"/>
      <c r="DH11" s="660"/>
      <c r="DI11" s="660"/>
      <c r="DJ11" s="660"/>
      <c r="DK11" s="660"/>
      <c r="DL11" s="660"/>
      <c r="DM11" s="660"/>
      <c r="DN11" s="660"/>
      <c r="DO11" s="660"/>
      <c r="DP11" s="661"/>
      <c r="DQ11" s="668">
        <v>61502</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794</v>
      </c>
      <c r="S12" s="660"/>
      <c r="T12" s="660"/>
      <c r="U12" s="660"/>
      <c r="V12" s="660"/>
      <c r="W12" s="660"/>
      <c r="X12" s="660"/>
      <c r="Y12" s="661"/>
      <c r="Z12" s="662">
        <v>0</v>
      </c>
      <c r="AA12" s="662"/>
      <c r="AB12" s="662"/>
      <c r="AC12" s="662"/>
      <c r="AD12" s="663">
        <v>794</v>
      </c>
      <c r="AE12" s="663"/>
      <c r="AF12" s="663"/>
      <c r="AG12" s="663"/>
      <c r="AH12" s="663"/>
      <c r="AI12" s="663"/>
      <c r="AJ12" s="663"/>
      <c r="AK12" s="663"/>
      <c r="AL12" s="664">
        <v>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159901</v>
      </c>
      <c r="BH12" s="660"/>
      <c r="BI12" s="660"/>
      <c r="BJ12" s="660"/>
      <c r="BK12" s="660"/>
      <c r="BL12" s="660"/>
      <c r="BM12" s="660"/>
      <c r="BN12" s="661"/>
      <c r="BO12" s="662">
        <v>54.3</v>
      </c>
      <c r="BP12" s="662"/>
      <c r="BQ12" s="662"/>
      <c r="BR12" s="662"/>
      <c r="BS12" s="663" t="s">
        <v>129</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119079</v>
      </c>
      <c r="CS12" s="660"/>
      <c r="CT12" s="660"/>
      <c r="CU12" s="660"/>
      <c r="CV12" s="660"/>
      <c r="CW12" s="660"/>
      <c r="CX12" s="660"/>
      <c r="CY12" s="661"/>
      <c r="CZ12" s="662">
        <v>4</v>
      </c>
      <c r="DA12" s="662"/>
      <c r="DB12" s="662"/>
      <c r="DC12" s="662"/>
      <c r="DD12" s="668">
        <v>18969</v>
      </c>
      <c r="DE12" s="660"/>
      <c r="DF12" s="660"/>
      <c r="DG12" s="660"/>
      <c r="DH12" s="660"/>
      <c r="DI12" s="660"/>
      <c r="DJ12" s="660"/>
      <c r="DK12" s="660"/>
      <c r="DL12" s="660"/>
      <c r="DM12" s="660"/>
      <c r="DN12" s="660"/>
      <c r="DO12" s="660"/>
      <c r="DP12" s="661"/>
      <c r="DQ12" s="668">
        <v>106748</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242</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159169</v>
      </c>
      <c r="BH13" s="660"/>
      <c r="BI13" s="660"/>
      <c r="BJ13" s="660"/>
      <c r="BK13" s="660"/>
      <c r="BL13" s="660"/>
      <c r="BM13" s="660"/>
      <c r="BN13" s="661"/>
      <c r="BO13" s="662">
        <v>54</v>
      </c>
      <c r="BP13" s="662"/>
      <c r="BQ13" s="662"/>
      <c r="BR13" s="662"/>
      <c r="BS13" s="663" t="s">
        <v>129</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473676</v>
      </c>
      <c r="CS13" s="660"/>
      <c r="CT13" s="660"/>
      <c r="CU13" s="660"/>
      <c r="CV13" s="660"/>
      <c r="CW13" s="660"/>
      <c r="CX13" s="660"/>
      <c r="CY13" s="661"/>
      <c r="CZ13" s="662">
        <v>15.7</v>
      </c>
      <c r="DA13" s="662"/>
      <c r="DB13" s="662"/>
      <c r="DC13" s="662"/>
      <c r="DD13" s="668">
        <v>76286</v>
      </c>
      <c r="DE13" s="660"/>
      <c r="DF13" s="660"/>
      <c r="DG13" s="660"/>
      <c r="DH13" s="660"/>
      <c r="DI13" s="660"/>
      <c r="DJ13" s="660"/>
      <c r="DK13" s="660"/>
      <c r="DL13" s="660"/>
      <c r="DM13" s="660"/>
      <c r="DN13" s="660"/>
      <c r="DO13" s="660"/>
      <c r="DP13" s="661"/>
      <c r="DQ13" s="668">
        <v>312705</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62" t="s">
        <v>242</v>
      </c>
      <c r="AA14" s="662"/>
      <c r="AB14" s="662"/>
      <c r="AC14" s="662"/>
      <c r="AD14" s="663" t="s">
        <v>129</v>
      </c>
      <c r="AE14" s="663"/>
      <c r="AF14" s="663"/>
      <c r="AG14" s="663"/>
      <c r="AH14" s="663"/>
      <c r="AI14" s="663"/>
      <c r="AJ14" s="663"/>
      <c r="AK14" s="663"/>
      <c r="AL14" s="664" t="s">
        <v>129</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5791</v>
      </c>
      <c r="BH14" s="660"/>
      <c r="BI14" s="660"/>
      <c r="BJ14" s="660"/>
      <c r="BK14" s="660"/>
      <c r="BL14" s="660"/>
      <c r="BM14" s="660"/>
      <c r="BN14" s="661"/>
      <c r="BO14" s="662">
        <v>2</v>
      </c>
      <c r="BP14" s="662"/>
      <c r="BQ14" s="662"/>
      <c r="BR14" s="662"/>
      <c r="BS14" s="663" t="s">
        <v>129</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156892</v>
      </c>
      <c r="CS14" s="660"/>
      <c r="CT14" s="660"/>
      <c r="CU14" s="660"/>
      <c r="CV14" s="660"/>
      <c r="CW14" s="660"/>
      <c r="CX14" s="660"/>
      <c r="CY14" s="661"/>
      <c r="CZ14" s="662">
        <v>5.2</v>
      </c>
      <c r="DA14" s="662"/>
      <c r="DB14" s="662"/>
      <c r="DC14" s="662"/>
      <c r="DD14" s="668" t="s">
        <v>129</v>
      </c>
      <c r="DE14" s="660"/>
      <c r="DF14" s="660"/>
      <c r="DG14" s="660"/>
      <c r="DH14" s="660"/>
      <c r="DI14" s="660"/>
      <c r="DJ14" s="660"/>
      <c r="DK14" s="660"/>
      <c r="DL14" s="660"/>
      <c r="DM14" s="660"/>
      <c r="DN14" s="660"/>
      <c r="DO14" s="660"/>
      <c r="DP14" s="661"/>
      <c r="DQ14" s="668">
        <v>154792</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242</v>
      </c>
      <c r="AA15" s="662"/>
      <c r="AB15" s="662"/>
      <c r="AC15" s="662"/>
      <c r="AD15" s="663" t="s">
        <v>129</v>
      </c>
      <c r="AE15" s="663"/>
      <c r="AF15" s="663"/>
      <c r="AG15" s="663"/>
      <c r="AH15" s="663"/>
      <c r="AI15" s="663"/>
      <c r="AJ15" s="663"/>
      <c r="AK15" s="663"/>
      <c r="AL15" s="664" t="s">
        <v>129</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25301</v>
      </c>
      <c r="BH15" s="660"/>
      <c r="BI15" s="660"/>
      <c r="BJ15" s="660"/>
      <c r="BK15" s="660"/>
      <c r="BL15" s="660"/>
      <c r="BM15" s="660"/>
      <c r="BN15" s="661"/>
      <c r="BO15" s="662">
        <v>8.6</v>
      </c>
      <c r="BP15" s="662"/>
      <c r="BQ15" s="662"/>
      <c r="BR15" s="662"/>
      <c r="BS15" s="663" t="s">
        <v>129</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184249</v>
      </c>
      <c r="CS15" s="660"/>
      <c r="CT15" s="660"/>
      <c r="CU15" s="660"/>
      <c r="CV15" s="660"/>
      <c r="CW15" s="660"/>
      <c r="CX15" s="660"/>
      <c r="CY15" s="661"/>
      <c r="CZ15" s="662">
        <v>6.1</v>
      </c>
      <c r="DA15" s="662"/>
      <c r="DB15" s="662"/>
      <c r="DC15" s="662"/>
      <c r="DD15" s="668">
        <v>3934</v>
      </c>
      <c r="DE15" s="660"/>
      <c r="DF15" s="660"/>
      <c r="DG15" s="660"/>
      <c r="DH15" s="660"/>
      <c r="DI15" s="660"/>
      <c r="DJ15" s="660"/>
      <c r="DK15" s="660"/>
      <c r="DL15" s="660"/>
      <c r="DM15" s="660"/>
      <c r="DN15" s="660"/>
      <c r="DO15" s="660"/>
      <c r="DP15" s="661"/>
      <c r="DQ15" s="668">
        <v>174344</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3697</v>
      </c>
      <c r="S16" s="660"/>
      <c r="T16" s="660"/>
      <c r="U16" s="660"/>
      <c r="V16" s="660"/>
      <c r="W16" s="660"/>
      <c r="X16" s="660"/>
      <c r="Y16" s="661"/>
      <c r="Z16" s="662">
        <v>0.1</v>
      </c>
      <c r="AA16" s="662"/>
      <c r="AB16" s="662"/>
      <c r="AC16" s="662"/>
      <c r="AD16" s="663">
        <v>3697</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129</v>
      </c>
      <c r="BP16" s="662"/>
      <c r="BQ16" s="662"/>
      <c r="BR16" s="662"/>
      <c r="BS16" s="663" t="s">
        <v>242</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129</v>
      </c>
      <c r="CS16" s="660"/>
      <c r="CT16" s="660"/>
      <c r="CU16" s="660"/>
      <c r="CV16" s="660"/>
      <c r="CW16" s="660"/>
      <c r="CX16" s="660"/>
      <c r="CY16" s="661"/>
      <c r="CZ16" s="662" t="s">
        <v>242</v>
      </c>
      <c r="DA16" s="662"/>
      <c r="DB16" s="662"/>
      <c r="DC16" s="662"/>
      <c r="DD16" s="668" t="s">
        <v>129</v>
      </c>
      <c r="DE16" s="660"/>
      <c r="DF16" s="660"/>
      <c r="DG16" s="660"/>
      <c r="DH16" s="660"/>
      <c r="DI16" s="660"/>
      <c r="DJ16" s="660"/>
      <c r="DK16" s="660"/>
      <c r="DL16" s="660"/>
      <c r="DM16" s="660"/>
      <c r="DN16" s="660"/>
      <c r="DO16" s="660"/>
      <c r="DP16" s="661"/>
      <c r="DQ16" s="668" t="s">
        <v>129</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3182</v>
      </c>
      <c r="S17" s="660"/>
      <c r="T17" s="660"/>
      <c r="U17" s="660"/>
      <c r="V17" s="660"/>
      <c r="W17" s="660"/>
      <c r="X17" s="660"/>
      <c r="Y17" s="661"/>
      <c r="Z17" s="662">
        <v>0.1</v>
      </c>
      <c r="AA17" s="662"/>
      <c r="AB17" s="662"/>
      <c r="AC17" s="662"/>
      <c r="AD17" s="663">
        <v>3182</v>
      </c>
      <c r="AE17" s="663"/>
      <c r="AF17" s="663"/>
      <c r="AG17" s="663"/>
      <c r="AH17" s="663"/>
      <c r="AI17" s="663"/>
      <c r="AJ17" s="663"/>
      <c r="AK17" s="663"/>
      <c r="AL17" s="664">
        <v>0.2</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242</v>
      </c>
      <c r="BP17" s="662"/>
      <c r="BQ17" s="662"/>
      <c r="BR17" s="662"/>
      <c r="BS17" s="663" t="s">
        <v>129</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437793</v>
      </c>
      <c r="CS17" s="660"/>
      <c r="CT17" s="660"/>
      <c r="CU17" s="660"/>
      <c r="CV17" s="660"/>
      <c r="CW17" s="660"/>
      <c r="CX17" s="660"/>
      <c r="CY17" s="661"/>
      <c r="CZ17" s="662">
        <v>14.5</v>
      </c>
      <c r="DA17" s="662"/>
      <c r="DB17" s="662"/>
      <c r="DC17" s="662"/>
      <c r="DD17" s="668" t="s">
        <v>129</v>
      </c>
      <c r="DE17" s="660"/>
      <c r="DF17" s="660"/>
      <c r="DG17" s="660"/>
      <c r="DH17" s="660"/>
      <c r="DI17" s="660"/>
      <c r="DJ17" s="660"/>
      <c r="DK17" s="660"/>
      <c r="DL17" s="660"/>
      <c r="DM17" s="660"/>
      <c r="DN17" s="660"/>
      <c r="DO17" s="660"/>
      <c r="DP17" s="661"/>
      <c r="DQ17" s="668">
        <v>399544</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314</v>
      </c>
      <c r="S18" s="660"/>
      <c r="T18" s="660"/>
      <c r="U18" s="660"/>
      <c r="V18" s="660"/>
      <c r="W18" s="660"/>
      <c r="X18" s="660"/>
      <c r="Y18" s="661"/>
      <c r="Z18" s="662">
        <v>0</v>
      </c>
      <c r="AA18" s="662"/>
      <c r="AB18" s="662"/>
      <c r="AC18" s="662"/>
      <c r="AD18" s="663">
        <v>314</v>
      </c>
      <c r="AE18" s="663"/>
      <c r="AF18" s="663"/>
      <c r="AG18" s="663"/>
      <c r="AH18" s="663"/>
      <c r="AI18" s="663"/>
      <c r="AJ18" s="663"/>
      <c r="AK18" s="663"/>
      <c r="AL18" s="664">
        <v>0</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242</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62" t="s">
        <v>242</v>
      </c>
      <c r="DA18" s="662"/>
      <c r="DB18" s="662"/>
      <c r="DC18" s="662"/>
      <c r="DD18" s="668" t="s">
        <v>242</v>
      </c>
      <c r="DE18" s="660"/>
      <c r="DF18" s="660"/>
      <c r="DG18" s="660"/>
      <c r="DH18" s="660"/>
      <c r="DI18" s="660"/>
      <c r="DJ18" s="660"/>
      <c r="DK18" s="660"/>
      <c r="DL18" s="660"/>
      <c r="DM18" s="660"/>
      <c r="DN18" s="660"/>
      <c r="DO18" s="660"/>
      <c r="DP18" s="661"/>
      <c r="DQ18" s="668" t="s">
        <v>242</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314</v>
      </c>
      <c r="S19" s="660"/>
      <c r="T19" s="660"/>
      <c r="U19" s="660"/>
      <c r="V19" s="660"/>
      <c r="W19" s="660"/>
      <c r="X19" s="660"/>
      <c r="Y19" s="661"/>
      <c r="Z19" s="662">
        <v>0</v>
      </c>
      <c r="AA19" s="662"/>
      <c r="AB19" s="662"/>
      <c r="AC19" s="662"/>
      <c r="AD19" s="663">
        <v>314</v>
      </c>
      <c r="AE19" s="663"/>
      <c r="AF19" s="663"/>
      <c r="AG19" s="663"/>
      <c r="AH19" s="663"/>
      <c r="AI19" s="663"/>
      <c r="AJ19" s="663"/>
      <c r="AK19" s="663"/>
      <c r="AL19" s="664">
        <v>0</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t="s">
        <v>129</v>
      </c>
      <c r="BH19" s="660"/>
      <c r="BI19" s="660"/>
      <c r="BJ19" s="660"/>
      <c r="BK19" s="660"/>
      <c r="BL19" s="660"/>
      <c r="BM19" s="660"/>
      <c r="BN19" s="661"/>
      <c r="BO19" s="662" t="s">
        <v>129</v>
      </c>
      <c r="BP19" s="662"/>
      <c r="BQ19" s="662"/>
      <c r="BR19" s="662"/>
      <c r="BS19" s="663" t="s">
        <v>242</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242</v>
      </c>
      <c r="CS19" s="660"/>
      <c r="CT19" s="660"/>
      <c r="CU19" s="660"/>
      <c r="CV19" s="660"/>
      <c r="CW19" s="660"/>
      <c r="CX19" s="660"/>
      <c r="CY19" s="661"/>
      <c r="CZ19" s="662" t="s">
        <v>129</v>
      </c>
      <c r="DA19" s="662"/>
      <c r="DB19" s="662"/>
      <c r="DC19" s="662"/>
      <c r="DD19" s="668" t="s">
        <v>242</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t="s">
        <v>242</v>
      </c>
      <c r="S20" s="660"/>
      <c r="T20" s="660"/>
      <c r="U20" s="660"/>
      <c r="V20" s="660"/>
      <c r="W20" s="660"/>
      <c r="X20" s="660"/>
      <c r="Y20" s="661"/>
      <c r="Z20" s="662" t="s">
        <v>242</v>
      </c>
      <c r="AA20" s="662"/>
      <c r="AB20" s="662"/>
      <c r="AC20" s="662"/>
      <c r="AD20" s="663" t="s">
        <v>129</v>
      </c>
      <c r="AE20" s="663"/>
      <c r="AF20" s="663"/>
      <c r="AG20" s="663"/>
      <c r="AH20" s="663"/>
      <c r="AI20" s="663"/>
      <c r="AJ20" s="663"/>
      <c r="AK20" s="663"/>
      <c r="AL20" s="664" t="s">
        <v>129</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t="s">
        <v>129</v>
      </c>
      <c r="BH20" s="660"/>
      <c r="BI20" s="660"/>
      <c r="BJ20" s="660"/>
      <c r="BK20" s="660"/>
      <c r="BL20" s="660"/>
      <c r="BM20" s="660"/>
      <c r="BN20" s="661"/>
      <c r="BO20" s="662" t="s">
        <v>242</v>
      </c>
      <c r="BP20" s="662"/>
      <c r="BQ20" s="662"/>
      <c r="BR20" s="662"/>
      <c r="BS20" s="663" t="s">
        <v>242</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3012249</v>
      </c>
      <c r="CS20" s="660"/>
      <c r="CT20" s="660"/>
      <c r="CU20" s="660"/>
      <c r="CV20" s="660"/>
      <c r="CW20" s="660"/>
      <c r="CX20" s="660"/>
      <c r="CY20" s="661"/>
      <c r="CZ20" s="662">
        <v>100</v>
      </c>
      <c r="DA20" s="662"/>
      <c r="DB20" s="662"/>
      <c r="DC20" s="662"/>
      <c r="DD20" s="668">
        <v>131309</v>
      </c>
      <c r="DE20" s="660"/>
      <c r="DF20" s="660"/>
      <c r="DG20" s="660"/>
      <c r="DH20" s="660"/>
      <c r="DI20" s="660"/>
      <c r="DJ20" s="660"/>
      <c r="DK20" s="660"/>
      <c r="DL20" s="660"/>
      <c r="DM20" s="660"/>
      <c r="DN20" s="660"/>
      <c r="DO20" s="660"/>
      <c r="DP20" s="661"/>
      <c r="DQ20" s="668">
        <v>2309742</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1715412</v>
      </c>
      <c r="S21" s="660"/>
      <c r="T21" s="660"/>
      <c r="U21" s="660"/>
      <c r="V21" s="660"/>
      <c r="W21" s="660"/>
      <c r="X21" s="660"/>
      <c r="Y21" s="661"/>
      <c r="Z21" s="662">
        <v>56.1</v>
      </c>
      <c r="AA21" s="662"/>
      <c r="AB21" s="662"/>
      <c r="AC21" s="662"/>
      <c r="AD21" s="663">
        <v>1530956</v>
      </c>
      <c r="AE21" s="663"/>
      <c r="AF21" s="663"/>
      <c r="AG21" s="663"/>
      <c r="AH21" s="663"/>
      <c r="AI21" s="663"/>
      <c r="AJ21" s="663"/>
      <c r="AK21" s="663"/>
      <c r="AL21" s="664">
        <v>77.5</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129</v>
      </c>
      <c r="BH21" s="660"/>
      <c r="BI21" s="660"/>
      <c r="BJ21" s="660"/>
      <c r="BK21" s="660"/>
      <c r="BL21" s="660"/>
      <c r="BM21" s="660"/>
      <c r="BN21" s="661"/>
      <c r="BO21" s="662" t="s">
        <v>129</v>
      </c>
      <c r="BP21" s="662"/>
      <c r="BQ21" s="662"/>
      <c r="BR21" s="662"/>
      <c r="BS21" s="663" t="s">
        <v>242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1530956</v>
      </c>
      <c r="S22" s="660"/>
      <c r="T22" s="660"/>
      <c r="U22" s="660"/>
      <c r="V22" s="660"/>
      <c r="W22" s="660"/>
      <c r="X22" s="660"/>
      <c r="Y22" s="661"/>
      <c r="Z22" s="662">
        <v>50.1</v>
      </c>
      <c r="AA22" s="662"/>
      <c r="AB22" s="662"/>
      <c r="AC22" s="662"/>
      <c r="AD22" s="663">
        <v>1530956</v>
      </c>
      <c r="AE22" s="663"/>
      <c r="AF22" s="663"/>
      <c r="AG22" s="663"/>
      <c r="AH22" s="663"/>
      <c r="AI22" s="663"/>
      <c r="AJ22" s="663"/>
      <c r="AK22" s="663"/>
      <c r="AL22" s="664">
        <v>77.5</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242</v>
      </c>
      <c r="BP22" s="662"/>
      <c r="BQ22" s="662"/>
      <c r="BR22" s="662"/>
      <c r="BS22" s="663" t="s">
        <v>129</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184456</v>
      </c>
      <c r="S23" s="660"/>
      <c r="T23" s="660"/>
      <c r="U23" s="660"/>
      <c r="V23" s="660"/>
      <c r="W23" s="660"/>
      <c r="X23" s="660"/>
      <c r="Y23" s="661"/>
      <c r="Z23" s="662">
        <v>6</v>
      </c>
      <c r="AA23" s="662"/>
      <c r="AB23" s="662"/>
      <c r="AC23" s="662"/>
      <c r="AD23" s="663" t="s">
        <v>129</v>
      </c>
      <c r="AE23" s="663"/>
      <c r="AF23" s="663"/>
      <c r="AG23" s="663"/>
      <c r="AH23" s="663"/>
      <c r="AI23" s="663"/>
      <c r="AJ23" s="663"/>
      <c r="AK23" s="663"/>
      <c r="AL23" s="664" t="s">
        <v>242</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242</v>
      </c>
      <c r="BP23" s="662"/>
      <c r="BQ23" s="662"/>
      <c r="BR23" s="662"/>
      <c r="BS23" s="663" t="s">
        <v>242</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129</v>
      </c>
      <c r="AA24" s="662"/>
      <c r="AB24" s="662"/>
      <c r="AC24" s="662"/>
      <c r="AD24" s="663" t="s">
        <v>242</v>
      </c>
      <c r="AE24" s="663"/>
      <c r="AF24" s="663"/>
      <c r="AG24" s="663"/>
      <c r="AH24" s="663"/>
      <c r="AI24" s="663"/>
      <c r="AJ24" s="663"/>
      <c r="AK24" s="663"/>
      <c r="AL24" s="664" t="s">
        <v>129</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242</v>
      </c>
      <c r="BH24" s="660"/>
      <c r="BI24" s="660"/>
      <c r="BJ24" s="660"/>
      <c r="BK24" s="660"/>
      <c r="BL24" s="660"/>
      <c r="BM24" s="660"/>
      <c r="BN24" s="661"/>
      <c r="BO24" s="662" t="s">
        <v>242</v>
      </c>
      <c r="BP24" s="662"/>
      <c r="BQ24" s="662"/>
      <c r="BR24" s="662"/>
      <c r="BS24" s="663" t="s">
        <v>242</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1146805</v>
      </c>
      <c r="CS24" s="649"/>
      <c r="CT24" s="649"/>
      <c r="CU24" s="649"/>
      <c r="CV24" s="649"/>
      <c r="CW24" s="649"/>
      <c r="CX24" s="649"/>
      <c r="CY24" s="650"/>
      <c r="CZ24" s="653">
        <v>38.1</v>
      </c>
      <c r="DA24" s="654"/>
      <c r="DB24" s="654"/>
      <c r="DC24" s="670"/>
      <c r="DD24" s="693">
        <v>963598</v>
      </c>
      <c r="DE24" s="649"/>
      <c r="DF24" s="649"/>
      <c r="DG24" s="649"/>
      <c r="DH24" s="649"/>
      <c r="DI24" s="649"/>
      <c r="DJ24" s="649"/>
      <c r="DK24" s="650"/>
      <c r="DL24" s="693">
        <v>882276</v>
      </c>
      <c r="DM24" s="649"/>
      <c r="DN24" s="649"/>
      <c r="DO24" s="649"/>
      <c r="DP24" s="649"/>
      <c r="DQ24" s="649"/>
      <c r="DR24" s="649"/>
      <c r="DS24" s="649"/>
      <c r="DT24" s="649"/>
      <c r="DU24" s="649"/>
      <c r="DV24" s="650"/>
      <c r="DW24" s="653">
        <v>44.3</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2127300</v>
      </c>
      <c r="S25" s="660"/>
      <c r="T25" s="660"/>
      <c r="U25" s="660"/>
      <c r="V25" s="660"/>
      <c r="W25" s="660"/>
      <c r="X25" s="660"/>
      <c r="Y25" s="661"/>
      <c r="Z25" s="662">
        <v>69.599999999999994</v>
      </c>
      <c r="AA25" s="662"/>
      <c r="AB25" s="662"/>
      <c r="AC25" s="662"/>
      <c r="AD25" s="663">
        <v>1942794</v>
      </c>
      <c r="AE25" s="663"/>
      <c r="AF25" s="663"/>
      <c r="AG25" s="663"/>
      <c r="AH25" s="663"/>
      <c r="AI25" s="663"/>
      <c r="AJ25" s="663"/>
      <c r="AK25" s="663"/>
      <c r="AL25" s="664">
        <v>98.4</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242</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529192</v>
      </c>
      <c r="CS25" s="689"/>
      <c r="CT25" s="689"/>
      <c r="CU25" s="689"/>
      <c r="CV25" s="689"/>
      <c r="CW25" s="689"/>
      <c r="CX25" s="689"/>
      <c r="CY25" s="690"/>
      <c r="CZ25" s="664">
        <v>17.600000000000001</v>
      </c>
      <c r="DA25" s="691"/>
      <c r="DB25" s="691"/>
      <c r="DC25" s="694"/>
      <c r="DD25" s="668">
        <v>493059</v>
      </c>
      <c r="DE25" s="689"/>
      <c r="DF25" s="689"/>
      <c r="DG25" s="689"/>
      <c r="DH25" s="689"/>
      <c r="DI25" s="689"/>
      <c r="DJ25" s="689"/>
      <c r="DK25" s="690"/>
      <c r="DL25" s="668">
        <v>440150</v>
      </c>
      <c r="DM25" s="689"/>
      <c r="DN25" s="689"/>
      <c r="DO25" s="689"/>
      <c r="DP25" s="689"/>
      <c r="DQ25" s="689"/>
      <c r="DR25" s="689"/>
      <c r="DS25" s="689"/>
      <c r="DT25" s="689"/>
      <c r="DU25" s="689"/>
      <c r="DV25" s="690"/>
      <c r="DW25" s="664">
        <v>22.1</v>
      </c>
      <c r="DX25" s="691"/>
      <c r="DY25" s="691"/>
      <c r="DZ25" s="691"/>
      <c r="EA25" s="691"/>
      <c r="EB25" s="691"/>
      <c r="EC25" s="692"/>
    </row>
    <row r="26" spans="2:133" ht="11.25" customHeight="1" x14ac:dyDescent="0.15">
      <c r="B26" s="656" t="s">
        <v>298</v>
      </c>
      <c r="C26" s="657"/>
      <c r="D26" s="657"/>
      <c r="E26" s="657"/>
      <c r="F26" s="657"/>
      <c r="G26" s="657"/>
      <c r="H26" s="657"/>
      <c r="I26" s="657"/>
      <c r="J26" s="657"/>
      <c r="K26" s="657"/>
      <c r="L26" s="657"/>
      <c r="M26" s="657"/>
      <c r="N26" s="657"/>
      <c r="O26" s="657"/>
      <c r="P26" s="657"/>
      <c r="Q26" s="658"/>
      <c r="R26" s="659">
        <v>556</v>
      </c>
      <c r="S26" s="660"/>
      <c r="T26" s="660"/>
      <c r="U26" s="660"/>
      <c r="V26" s="660"/>
      <c r="W26" s="660"/>
      <c r="X26" s="660"/>
      <c r="Y26" s="661"/>
      <c r="Z26" s="662">
        <v>0</v>
      </c>
      <c r="AA26" s="662"/>
      <c r="AB26" s="662"/>
      <c r="AC26" s="662"/>
      <c r="AD26" s="663">
        <v>556</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242</v>
      </c>
      <c r="BH26" s="660"/>
      <c r="BI26" s="660"/>
      <c r="BJ26" s="660"/>
      <c r="BK26" s="660"/>
      <c r="BL26" s="660"/>
      <c r="BM26" s="660"/>
      <c r="BN26" s="661"/>
      <c r="BO26" s="662" t="s">
        <v>242</v>
      </c>
      <c r="BP26" s="662"/>
      <c r="BQ26" s="662"/>
      <c r="BR26" s="662"/>
      <c r="BS26" s="663" t="s">
        <v>242</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335642</v>
      </c>
      <c r="CS26" s="660"/>
      <c r="CT26" s="660"/>
      <c r="CU26" s="660"/>
      <c r="CV26" s="660"/>
      <c r="CW26" s="660"/>
      <c r="CX26" s="660"/>
      <c r="CY26" s="661"/>
      <c r="CZ26" s="664">
        <v>11.1</v>
      </c>
      <c r="DA26" s="691"/>
      <c r="DB26" s="691"/>
      <c r="DC26" s="694"/>
      <c r="DD26" s="668">
        <v>306578</v>
      </c>
      <c r="DE26" s="660"/>
      <c r="DF26" s="660"/>
      <c r="DG26" s="660"/>
      <c r="DH26" s="660"/>
      <c r="DI26" s="660"/>
      <c r="DJ26" s="660"/>
      <c r="DK26" s="661"/>
      <c r="DL26" s="668" t="s">
        <v>129</v>
      </c>
      <c r="DM26" s="660"/>
      <c r="DN26" s="660"/>
      <c r="DO26" s="660"/>
      <c r="DP26" s="660"/>
      <c r="DQ26" s="660"/>
      <c r="DR26" s="660"/>
      <c r="DS26" s="660"/>
      <c r="DT26" s="660"/>
      <c r="DU26" s="660"/>
      <c r="DV26" s="661"/>
      <c r="DW26" s="664" t="s">
        <v>242</v>
      </c>
      <c r="DX26" s="691"/>
      <c r="DY26" s="691"/>
      <c r="DZ26" s="691"/>
      <c r="EA26" s="691"/>
      <c r="EB26" s="691"/>
      <c r="EC26" s="692"/>
    </row>
    <row r="27" spans="2:133" ht="11.25" customHeight="1" x14ac:dyDescent="0.15">
      <c r="B27" s="656" t="s">
        <v>301</v>
      </c>
      <c r="C27" s="657"/>
      <c r="D27" s="657"/>
      <c r="E27" s="657"/>
      <c r="F27" s="657"/>
      <c r="G27" s="657"/>
      <c r="H27" s="657"/>
      <c r="I27" s="657"/>
      <c r="J27" s="657"/>
      <c r="K27" s="657"/>
      <c r="L27" s="657"/>
      <c r="M27" s="657"/>
      <c r="N27" s="657"/>
      <c r="O27" s="657"/>
      <c r="P27" s="657"/>
      <c r="Q27" s="658"/>
      <c r="R27" s="659">
        <v>3301</v>
      </c>
      <c r="S27" s="660"/>
      <c r="T27" s="660"/>
      <c r="U27" s="660"/>
      <c r="V27" s="660"/>
      <c r="W27" s="660"/>
      <c r="X27" s="660"/>
      <c r="Y27" s="661"/>
      <c r="Z27" s="662">
        <v>0.1</v>
      </c>
      <c r="AA27" s="662"/>
      <c r="AB27" s="662"/>
      <c r="AC27" s="662"/>
      <c r="AD27" s="663" t="s">
        <v>129</v>
      </c>
      <c r="AE27" s="663"/>
      <c r="AF27" s="663"/>
      <c r="AG27" s="663"/>
      <c r="AH27" s="663"/>
      <c r="AI27" s="663"/>
      <c r="AJ27" s="663"/>
      <c r="AK27" s="663"/>
      <c r="AL27" s="664" t="s">
        <v>242</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294670</v>
      </c>
      <c r="BH27" s="660"/>
      <c r="BI27" s="660"/>
      <c r="BJ27" s="660"/>
      <c r="BK27" s="660"/>
      <c r="BL27" s="660"/>
      <c r="BM27" s="660"/>
      <c r="BN27" s="661"/>
      <c r="BO27" s="662">
        <v>100</v>
      </c>
      <c r="BP27" s="662"/>
      <c r="BQ27" s="662"/>
      <c r="BR27" s="662"/>
      <c r="BS27" s="663">
        <v>2270</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179820</v>
      </c>
      <c r="CS27" s="689"/>
      <c r="CT27" s="689"/>
      <c r="CU27" s="689"/>
      <c r="CV27" s="689"/>
      <c r="CW27" s="689"/>
      <c r="CX27" s="689"/>
      <c r="CY27" s="690"/>
      <c r="CZ27" s="664">
        <v>6</v>
      </c>
      <c r="DA27" s="691"/>
      <c r="DB27" s="691"/>
      <c r="DC27" s="694"/>
      <c r="DD27" s="668">
        <v>70995</v>
      </c>
      <c r="DE27" s="689"/>
      <c r="DF27" s="689"/>
      <c r="DG27" s="689"/>
      <c r="DH27" s="689"/>
      <c r="DI27" s="689"/>
      <c r="DJ27" s="689"/>
      <c r="DK27" s="690"/>
      <c r="DL27" s="668">
        <v>42582</v>
      </c>
      <c r="DM27" s="689"/>
      <c r="DN27" s="689"/>
      <c r="DO27" s="689"/>
      <c r="DP27" s="689"/>
      <c r="DQ27" s="689"/>
      <c r="DR27" s="689"/>
      <c r="DS27" s="689"/>
      <c r="DT27" s="689"/>
      <c r="DU27" s="689"/>
      <c r="DV27" s="690"/>
      <c r="DW27" s="664">
        <v>2.1</v>
      </c>
      <c r="DX27" s="691"/>
      <c r="DY27" s="691"/>
      <c r="DZ27" s="691"/>
      <c r="EA27" s="691"/>
      <c r="EB27" s="691"/>
      <c r="EC27" s="692"/>
    </row>
    <row r="28" spans="2:133" ht="11.25" customHeight="1" x14ac:dyDescent="0.15">
      <c r="B28" s="656" t="s">
        <v>304</v>
      </c>
      <c r="C28" s="657"/>
      <c r="D28" s="657"/>
      <c r="E28" s="657"/>
      <c r="F28" s="657"/>
      <c r="G28" s="657"/>
      <c r="H28" s="657"/>
      <c r="I28" s="657"/>
      <c r="J28" s="657"/>
      <c r="K28" s="657"/>
      <c r="L28" s="657"/>
      <c r="M28" s="657"/>
      <c r="N28" s="657"/>
      <c r="O28" s="657"/>
      <c r="P28" s="657"/>
      <c r="Q28" s="658"/>
      <c r="R28" s="659">
        <v>58063</v>
      </c>
      <c r="S28" s="660"/>
      <c r="T28" s="660"/>
      <c r="U28" s="660"/>
      <c r="V28" s="660"/>
      <c r="W28" s="660"/>
      <c r="X28" s="660"/>
      <c r="Y28" s="661"/>
      <c r="Z28" s="662">
        <v>1.9</v>
      </c>
      <c r="AA28" s="662"/>
      <c r="AB28" s="662"/>
      <c r="AC28" s="662"/>
      <c r="AD28" s="663" t="s">
        <v>242</v>
      </c>
      <c r="AE28" s="663"/>
      <c r="AF28" s="663"/>
      <c r="AG28" s="663"/>
      <c r="AH28" s="663"/>
      <c r="AI28" s="663"/>
      <c r="AJ28" s="663"/>
      <c r="AK28" s="663"/>
      <c r="AL28" s="664" t="s">
        <v>129</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437793</v>
      </c>
      <c r="CS28" s="660"/>
      <c r="CT28" s="660"/>
      <c r="CU28" s="660"/>
      <c r="CV28" s="660"/>
      <c r="CW28" s="660"/>
      <c r="CX28" s="660"/>
      <c r="CY28" s="661"/>
      <c r="CZ28" s="664">
        <v>14.5</v>
      </c>
      <c r="DA28" s="691"/>
      <c r="DB28" s="691"/>
      <c r="DC28" s="694"/>
      <c r="DD28" s="668">
        <v>399544</v>
      </c>
      <c r="DE28" s="660"/>
      <c r="DF28" s="660"/>
      <c r="DG28" s="660"/>
      <c r="DH28" s="660"/>
      <c r="DI28" s="660"/>
      <c r="DJ28" s="660"/>
      <c r="DK28" s="661"/>
      <c r="DL28" s="668">
        <v>399544</v>
      </c>
      <c r="DM28" s="660"/>
      <c r="DN28" s="660"/>
      <c r="DO28" s="660"/>
      <c r="DP28" s="660"/>
      <c r="DQ28" s="660"/>
      <c r="DR28" s="660"/>
      <c r="DS28" s="660"/>
      <c r="DT28" s="660"/>
      <c r="DU28" s="660"/>
      <c r="DV28" s="661"/>
      <c r="DW28" s="664">
        <v>20.100000000000001</v>
      </c>
      <c r="DX28" s="691"/>
      <c r="DY28" s="691"/>
      <c r="DZ28" s="691"/>
      <c r="EA28" s="691"/>
      <c r="EB28" s="691"/>
      <c r="EC28" s="692"/>
    </row>
    <row r="29" spans="2:133" ht="11.25" customHeight="1" x14ac:dyDescent="0.15">
      <c r="B29" s="656" t="s">
        <v>306</v>
      </c>
      <c r="C29" s="657"/>
      <c r="D29" s="657"/>
      <c r="E29" s="657"/>
      <c r="F29" s="657"/>
      <c r="G29" s="657"/>
      <c r="H29" s="657"/>
      <c r="I29" s="657"/>
      <c r="J29" s="657"/>
      <c r="K29" s="657"/>
      <c r="L29" s="657"/>
      <c r="M29" s="657"/>
      <c r="N29" s="657"/>
      <c r="O29" s="657"/>
      <c r="P29" s="657"/>
      <c r="Q29" s="658"/>
      <c r="R29" s="659">
        <v>8393</v>
      </c>
      <c r="S29" s="660"/>
      <c r="T29" s="660"/>
      <c r="U29" s="660"/>
      <c r="V29" s="660"/>
      <c r="W29" s="660"/>
      <c r="X29" s="660"/>
      <c r="Y29" s="661"/>
      <c r="Z29" s="662">
        <v>0.3</v>
      </c>
      <c r="AA29" s="662"/>
      <c r="AB29" s="662"/>
      <c r="AC29" s="662"/>
      <c r="AD29" s="663" t="s">
        <v>242</v>
      </c>
      <c r="AE29" s="663"/>
      <c r="AF29" s="663"/>
      <c r="AG29" s="663"/>
      <c r="AH29" s="663"/>
      <c r="AI29" s="663"/>
      <c r="AJ29" s="663"/>
      <c r="AK29" s="663"/>
      <c r="AL29" s="664" t="s">
        <v>242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437744</v>
      </c>
      <c r="CS29" s="689"/>
      <c r="CT29" s="689"/>
      <c r="CU29" s="689"/>
      <c r="CV29" s="689"/>
      <c r="CW29" s="689"/>
      <c r="CX29" s="689"/>
      <c r="CY29" s="690"/>
      <c r="CZ29" s="664">
        <v>14.5</v>
      </c>
      <c r="DA29" s="691"/>
      <c r="DB29" s="691"/>
      <c r="DC29" s="694"/>
      <c r="DD29" s="668">
        <v>399495</v>
      </c>
      <c r="DE29" s="689"/>
      <c r="DF29" s="689"/>
      <c r="DG29" s="689"/>
      <c r="DH29" s="689"/>
      <c r="DI29" s="689"/>
      <c r="DJ29" s="689"/>
      <c r="DK29" s="690"/>
      <c r="DL29" s="668">
        <v>399495</v>
      </c>
      <c r="DM29" s="689"/>
      <c r="DN29" s="689"/>
      <c r="DO29" s="689"/>
      <c r="DP29" s="689"/>
      <c r="DQ29" s="689"/>
      <c r="DR29" s="689"/>
      <c r="DS29" s="689"/>
      <c r="DT29" s="689"/>
      <c r="DU29" s="689"/>
      <c r="DV29" s="690"/>
      <c r="DW29" s="664">
        <v>20.100000000000001</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326783</v>
      </c>
      <c r="S30" s="660"/>
      <c r="T30" s="660"/>
      <c r="U30" s="660"/>
      <c r="V30" s="660"/>
      <c r="W30" s="660"/>
      <c r="X30" s="660"/>
      <c r="Y30" s="661"/>
      <c r="Z30" s="662">
        <v>10.7</v>
      </c>
      <c r="AA30" s="662"/>
      <c r="AB30" s="662"/>
      <c r="AC30" s="662"/>
      <c r="AD30" s="663" t="s">
        <v>129</v>
      </c>
      <c r="AE30" s="663"/>
      <c r="AF30" s="663"/>
      <c r="AG30" s="663"/>
      <c r="AH30" s="663"/>
      <c r="AI30" s="663"/>
      <c r="AJ30" s="663"/>
      <c r="AK30" s="663"/>
      <c r="AL30" s="664" t="s">
        <v>242</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424379</v>
      </c>
      <c r="CS30" s="660"/>
      <c r="CT30" s="660"/>
      <c r="CU30" s="660"/>
      <c r="CV30" s="660"/>
      <c r="CW30" s="660"/>
      <c r="CX30" s="660"/>
      <c r="CY30" s="661"/>
      <c r="CZ30" s="664">
        <v>14.1</v>
      </c>
      <c r="DA30" s="691"/>
      <c r="DB30" s="691"/>
      <c r="DC30" s="694"/>
      <c r="DD30" s="668">
        <v>389381</v>
      </c>
      <c r="DE30" s="660"/>
      <c r="DF30" s="660"/>
      <c r="DG30" s="660"/>
      <c r="DH30" s="660"/>
      <c r="DI30" s="660"/>
      <c r="DJ30" s="660"/>
      <c r="DK30" s="661"/>
      <c r="DL30" s="668">
        <v>389381</v>
      </c>
      <c r="DM30" s="660"/>
      <c r="DN30" s="660"/>
      <c r="DO30" s="660"/>
      <c r="DP30" s="660"/>
      <c r="DQ30" s="660"/>
      <c r="DR30" s="660"/>
      <c r="DS30" s="660"/>
      <c r="DT30" s="660"/>
      <c r="DU30" s="660"/>
      <c r="DV30" s="661"/>
      <c r="DW30" s="664">
        <v>19.600000000000001</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242</v>
      </c>
      <c r="S31" s="660"/>
      <c r="T31" s="660"/>
      <c r="U31" s="660"/>
      <c r="V31" s="660"/>
      <c r="W31" s="660"/>
      <c r="X31" s="660"/>
      <c r="Y31" s="661"/>
      <c r="Z31" s="662" t="s">
        <v>129</v>
      </c>
      <c r="AA31" s="662"/>
      <c r="AB31" s="662"/>
      <c r="AC31" s="662"/>
      <c r="AD31" s="663" t="s">
        <v>129</v>
      </c>
      <c r="AE31" s="663"/>
      <c r="AF31" s="663"/>
      <c r="AG31" s="663"/>
      <c r="AH31" s="663"/>
      <c r="AI31" s="663"/>
      <c r="AJ31" s="663"/>
      <c r="AK31" s="663"/>
      <c r="AL31" s="664" t="s">
        <v>129</v>
      </c>
      <c r="AM31" s="665"/>
      <c r="AN31" s="665"/>
      <c r="AO31" s="666"/>
      <c r="AP31" s="707" t="s">
        <v>314</v>
      </c>
      <c r="AQ31" s="708"/>
      <c r="AR31" s="708"/>
      <c r="AS31" s="708"/>
      <c r="AT31" s="713" t="s">
        <v>315</v>
      </c>
      <c r="AU31" s="218"/>
      <c r="AV31" s="218"/>
      <c r="AW31" s="218"/>
      <c r="AX31" s="645" t="s">
        <v>189</v>
      </c>
      <c r="AY31" s="646"/>
      <c r="AZ31" s="646"/>
      <c r="BA31" s="646"/>
      <c r="BB31" s="646"/>
      <c r="BC31" s="646"/>
      <c r="BD31" s="646"/>
      <c r="BE31" s="646"/>
      <c r="BF31" s="647"/>
      <c r="BG31" s="706">
        <v>99.8</v>
      </c>
      <c r="BH31" s="703"/>
      <c r="BI31" s="703"/>
      <c r="BJ31" s="703"/>
      <c r="BK31" s="703"/>
      <c r="BL31" s="703"/>
      <c r="BM31" s="654">
        <v>99.2</v>
      </c>
      <c r="BN31" s="703"/>
      <c r="BO31" s="703"/>
      <c r="BP31" s="703"/>
      <c r="BQ31" s="704"/>
      <c r="BR31" s="706">
        <v>99.7</v>
      </c>
      <c r="BS31" s="703"/>
      <c r="BT31" s="703"/>
      <c r="BU31" s="703"/>
      <c r="BV31" s="703"/>
      <c r="BW31" s="703"/>
      <c r="BX31" s="654">
        <v>99.2</v>
      </c>
      <c r="BY31" s="703"/>
      <c r="BZ31" s="703"/>
      <c r="CA31" s="703"/>
      <c r="CB31" s="704"/>
      <c r="CD31" s="699"/>
      <c r="CE31" s="700"/>
      <c r="CF31" s="656" t="s">
        <v>316</v>
      </c>
      <c r="CG31" s="657"/>
      <c r="CH31" s="657"/>
      <c r="CI31" s="657"/>
      <c r="CJ31" s="657"/>
      <c r="CK31" s="657"/>
      <c r="CL31" s="657"/>
      <c r="CM31" s="657"/>
      <c r="CN31" s="657"/>
      <c r="CO31" s="657"/>
      <c r="CP31" s="657"/>
      <c r="CQ31" s="658"/>
      <c r="CR31" s="659">
        <v>13365</v>
      </c>
      <c r="CS31" s="689"/>
      <c r="CT31" s="689"/>
      <c r="CU31" s="689"/>
      <c r="CV31" s="689"/>
      <c r="CW31" s="689"/>
      <c r="CX31" s="689"/>
      <c r="CY31" s="690"/>
      <c r="CZ31" s="664">
        <v>0.4</v>
      </c>
      <c r="DA31" s="691"/>
      <c r="DB31" s="691"/>
      <c r="DC31" s="694"/>
      <c r="DD31" s="668">
        <v>10114</v>
      </c>
      <c r="DE31" s="689"/>
      <c r="DF31" s="689"/>
      <c r="DG31" s="689"/>
      <c r="DH31" s="689"/>
      <c r="DI31" s="689"/>
      <c r="DJ31" s="689"/>
      <c r="DK31" s="690"/>
      <c r="DL31" s="668">
        <v>10114</v>
      </c>
      <c r="DM31" s="689"/>
      <c r="DN31" s="689"/>
      <c r="DO31" s="689"/>
      <c r="DP31" s="689"/>
      <c r="DQ31" s="689"/>
      <c r="DR31" s="689"/>
      <c r="DS31" s="689"/>
      <c r="DT31" s="689"/>
      <c r="DU31" s="689"/>
      <c r="DV31" s="690"/>
      <c r="DW31" s="664">
        <v>0.5</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124580</v>
      </c>
      <c r="S32" s="660"/>
      <c r="T32" s="660"/>
      <c r="U32" s="660"/>
      <c r="V32" s="660"/>
      <c r="W32" s="660"/>
      <c r="X32" s="660"/>
      <c r="Y32" s="661"/>
      <c r="Z32" s="662">
        <v>4.0999999999999996</v>
      </c>
      <c r="AA32" s="662"/>
      <c r="AB32" s="662"/>
      <c r="AC32" s="662"/>
      <c r="AD32" s="663" t="s">
        <v>129</v>
      </c>
      <c r="AE32" s="663"/>
      <c r="AF32" s="663"/>
      <c r="AG32" s="663"/>
      <c r="AH32" s="663"/>
      <c r="AI32" s="663"/>
      <c r="AJ32" s="663"/>
      <c r="AK32" s="663"/>
      <c r="AL32" s="664" t="s">
        <v>129</v>
      </c>
      <c r="AM32" s="665"/>
      <c r="AN32" s="665"/>
      <c r="AO32" s="666"/>
      <c r="AP32" s="709"/>
      <c r="AQ32" s="710"/>
      <c r="AR32" s="710"/>
      <c r="AS32" s="710"/>
      <c r="AT32" s="714"/>
      <c r="AU32" s="214" t="s">
        <v>318</v>
      </c>
      <c r="AX32" s="656" t="s">
        <v>319</v>
      </c>
      <c r="AY32" s="657"/>
      <c r="AZ32" s="657"/>
      <c r="BA32" s="657"/>
      <c r="BB32" s="657"/>
      <c r="BC32" s="657"/>
      <c r="BD32" s="657"/>
      <c r="BE32" s="657"/>
      <c r="BF32" s="658"/>
      <c r="BG32" s="716">
        <v>99.8</v>
      </c>
      <c r="BH32" s="689"/>
      <c r="BI32" s="689"/>
      <c r="BJ32" s="689"/>
      <c r="BK32" s="689"/>
      <c r="BL32" s="689"/>
      <c r="BM32" s="665">
        <v>99.4</v>
      </c>
      <c r="BN32" s="689"/>
      <c r="BO32" s="689"/>
      <c r="BP32" s="689"/>
      <c r="BQ32" s="705"/>
      <c r="BR32" s="716">
        <v>99.7</v>
      </c>
      <c r="BS32" s="689"/>
      <c r="BT32" s="689"/>
      <c r="BU32" s="689"/>
      <c r="BV32" s="689"/>
      <c r="BW32" s="689"/>
      <c r="BX32" s="665">
        <v>99.3</v>
      </c>
      <c r="BY32" s="689"/>
      <c r="BZ32" s="689"/>
      <c r="CA32" s="689"/>
      <c r="CB32" s="705"/>
      <c r="CD32" s="701"/>
      <c r="CE32" s="702"/>
      <c r="CF32" s="656" t="s">
        <v>320</v>
      </c>
      <c r="CG32" s="657"/>
      <c r="CH32" s="657"/>
      <c r="CI32" s="657"/>
      <c r="CJ32" s="657"/>
      <c r="CK32" s="657"/>
      <c r="CL32" s="657"/>
      <c r="CM32" s="657"/>
      <c r="CN32" s="657"/>
      <c r="CO32" s="657"/>
      <c r="CP32" s="657"/>
      <c r="CQ32" s="658"/>
      <c r="CR32" s="659">
        <v>49</v>
      </c>
      <c r="CS32" s="660"/>
      <c r="CT32" s="660"/>
      <c r="CU32" s="660"/>
      <c r="CV32" s="660"/>
      <c r="CW32" s="660"/>
      <c r="CX32" s="660"/>
      <c r="CY32" s="661"/>
      <c r="CZ32" s="664">
        <v>0</v>
      </c>
      <c r="DA32" s="691"/>
      <c r="DB32" s="691"/>
      <c r="DC32" s="694"/>
      <c r="DD32" s="668">
        <v>49</v>
      </c>
      <c r="DE32" s="660"/>
      <c r="DF32" s="660"/>
      <c r="DG32" s="660"/>
      <c r="DH32" s="660"/>
      <c r="DI32" s="660"/>
      <c r="DJ32" s="660"/>
      <c r="DK32" s="661"/>
      <c r="DL32" s="668">
        <v>49</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56402</v>
      </c>
      <c r="S33" s="660"/>
      <c r="T33" s="660"/>
      <c r="U33" s="660"/>
      <c r="V33" s="660"/>
      <c r="W33" s="660"/>
      <c r="X33" s="660"/>
      <c r="Y33" s="661"/>
      <c r="Z33" s="662">
        <v>1.8</v>
      </c>
      <c r="AA33" s="662"/>
      <c r="AB33" s="662"/>
      <c r="AC33" s="662"/>
      <c r="AD33" s="663">
        <v>31462</v>
      </c>
      <c r="AE33" s="663"/>
      <c r="AF33" s="663"/>
      <c r="AG33" s="663"/>
      <c r="AH33" s="663"/>
      <c r="AI33" s="663"/>
      <c r="AJ33" s="663"/>
      <c r="AK33" s="663"/>
      <c r="AL33" s="664">
        <v>1.6</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99.8</v>
      </c>
      <c r="BH33" s="718"/>
      <c r="BI33" s="718"/>
      <c r="BJ33" s="718"/>
      <c r="BK33" s="718"/>
      <c r="BL33" s="718"/>
      <c r="BM33" s="719">
        <v>98.9</v>
      </c>
      <c r="BN33" s="718"/>
      <c r="BO33" s="718"/>
      <c r="BP33" s="718"/>
      <c r="BQ33" s="720"/>
      <c r="BR33" s="717">
        <v>99.6</v>
      </c>
      <c r="BS33" s="718"/>
      <c r="BT33" s="718"/>
      <c r="BU33" s="718"/>
      <c r="BV33" s="718"/>
      <c r="BW33" s="718"/>
      <c r="BX33" s="719">
        <v>99.1</v>
      </c>
      <c r="BY33" s="718"/>
      <c r="BZ33" s="718"/>
      <c r="CA33" s="718"/>
      <c r="CB33" s="720"/>
      <c r="CD33" s="656" t="s">
        <v>323</v>
      </c>
      <c r="CE33" s="657"/>
      <c r="CF33" s="657"/>
      <c r="CG33" s="657"/>
      <c r="CH33" s="657"/>
      <c r="CI33" s="657"/>
      <c r="CJ33" s="657"/>
      <c r="CK33" s="657"/>
      <c r="CL33" s="657"/>
      <c r="CM33" s="657"/>
      <c r="CN33" s="657"/>
      <c r="CO33" s="657"/>
      <c r="CP33" s="657"/>
      <c r="CQ33" s="658"/>
      <c r="CR33" s="659">
        <v>1734135</v>
      </c>
      <c r="CS33" s="689"/>
      <c r="CT33" s="689"/>
      <c r="CU33" s="689"/>
      <c r="CV33" s="689"/>
      <c r="CW33" s="689"/>
      <c r="CX33" s="689"/>
      <c r="CY33" s="690"/>
      <c r="CZ33" s="664">
        <v>57.6</v>
      </c>
      <c r="DA33" s="691"/>
      <c r="DB33" s="691"/>
      <c r="DC33" s="694"/>
      <c r="DD33" s="668">
        <v>1300554</v>
      </c>
      <c r="DE33" s="689"/>
      <c r="DF33" s="689"/>
      <c r="DG33" s="689"/>
      <c r="DH33" s="689"/>
      <c r="DI33" s="689"/>
      <c r="DJ33" s="689"/>
      <c r="DK33" s="690"/>
      <c r="DL33" s="668">
        <v>812374</v>
      </c>
      <c r="DM33" s="689"/>
      <c r="DN33" s="689"/>
      <c r="DO33" s="689"/>
      <c r="DP33" s="689"/>
      <c r="DQ33" s="689"/>
      <c r="DR33" s="689"/>
      <c r="DS33" s="689"/>
      <c r="DT33" s="689"/>
      <c r="DU33" s="689"/>
      <c r="DV33" s="690"/>
      <c r="DW33" s="664">
        <v>40.799999999999997</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33127</v>
      </c>
      <c r="S34" s="660"/>
      <c r="T34" s="660"/>
      <c r="U34" s="660"/>
      <c r="V34" s="660"/>
      <c r="W34" s="660"/>
      <c r="X34" s="660"/>
      <c r="Y34" s="661"/>
      <c r="Z34" s="662">
        <v>1.1000000000000001</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678088</v>
      </c>
      <c r="CS34" s="660"/>
      <c r="CT34" s="660"/>
      <c r="CU34" s="660"/>
      <c r="CV34" s="660"/>
      <c r="CW34" s="660"/>
      <c r="CX34" s="660"/>
      <c r="CY34" s="661"/>
      <c r="CZ34" s="664">
        <v>22.5</v>
      </c>
      <c r="DA34" s="691"/>
      <c r="DB34" s="691"/>
      <c r="DC34" s="694"/>
      <c r="DD34" s="668">
        <v>501696</v>
      </c>
      <c r="DE34" s="660"/>
      <c r="DF34" s="660"/>
      <c r="DG34" s="660"/>
      <c r="DH34" s="660"/>
      <c r="DI34" s="660"/>
      <c r="DJ34" s="660"/>
      <c r="DK34" s="661"/>
      <c r="DL34" s="668">
        <v>336519</v>
      </c>
      <c r="DM34" s="660"/>
      <c r="DN34" s="660"/>
      <c r="DO34" s="660"/>
      <c r="DP34" s="660"/>
      <c r="DQ34" s="660"/>
      <c r="DR34" s="660"/>
      <c r="DS34" s="660"/>
      <c r="DT34" s="660"/>
      <c r="DU34" s="660"/>
      <c r="DV34" s="661"/>
      <c r="DW34" s="664">
        <v>16.899999999999999</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53935</v>
      </c>
      <c r="S35" s="660"/>
      <c r="T35" s="660"/>
      <c r="U35" s="660"/>
      <c r="V35" s="660"/>
      <c r="W35" s="660"/>
      <c r="X35" s="660"/>
      <c r="Y35" s="661"/>
      <c r="Z35" s="662">
        <v>1.8</v>
      </c>
      <c r="AA35" s="662"/>
      <c r="AB35" s="662"/>
      <c r="AC35" s="662"/>
      <c r="AD35" s="663" t="s">
        <v>242</v>
      </c>
      <c r="AE35" s="663"/>
      <c r="AF35" s="663"/>
      <c r="AG35" s="663"/>
      <c r="AH35" s="663"/>
      <c r="AI35" s="663"/>
      <c r="AJ35" s="663"/>
      <c r="AK35" s="663"/>
      <c r="AL35" s="664" t="s">
        <v>242</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255688</v>
      </c>
      <c r="CS35" s="689"/>
      <c r="CT35" s="689"/>
      <c r="CU35" s="689"/>
      <c r="CV35" s="689"/>
      <c r="CW35" s="689"/>
      <c r="CX35" s="689"/>
      <c r="CY35" s="690"/>
      <c r="CZ35" s="664">
        <v>8.5</v>
      </c>
      <c r="DA35" s="691"/>
      <c r="DB35" s="691"/>
      <c r="DC35" s="694"/>
      <c r="DD35" s="668">
        <v>161879</v>
      </c>
      <c r="DE35" s="689"/>
      <c r="DF35" s="689"/>
      <c r="DG35" s="689"/>
      <c r="DH35" s="689"/>
      <c r="DI35" s="689"/>
      <c r="DJ35" s="689"/>
      <c r="DK35" s="690"/>
      <c r="DL35" s="668">
        <v>129593</v>
      </c>
      <c r="DM35" s="689"/>
      <c r="DN35" s="689"/>
      <c r="DO35" s="689"/>
      <c r="DP35" s="689"/>
      <c r="DQ35" s="689"/>
      <c r="DR35" s="689"/>
      <c r="DS35" s="689"/>
      <c r="DT35" s="689"/>
      <c r="DU35" s="689"/>
      <c r="DV35" s="690"/>
      <c r="DW35" s="664">
        <v>6.5</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60531</v>
      </c>
      <c r="S36" s="660"/>
      <c r="T36" s="660"/>
      <c r="U36" s="660"/>
      <c r="V36" s="660"/>
      <c r="W36" s="660"/>
      <c r="X36" s="660"/>
      <c r="Y36" s="661"/>
      <c r="Z36" s="662">
        <v>2</v>
      </c>
      <c r="AA36" s="662"/>
      <c r="AB36" s="662"/>
      <c r="AC36" s="662"/>
      <c r="AD36" s="663" t="s">
        <v>129</v>
      </c>
      <c r="AE36" s="663"/>
      <c r="AF36" s="663"/>
      <c r="AG36" s="663"/>
      <c r="AH36" s="663"/>
      <c r="AI36" s="663"/>
      <c r="AJ36" s="663"/>
      <c r="AK36" s="663"/>
      <c r="AL36" s="664" t="s">
        <v>242</v>
      </c>
      <c r="AM36" s="665"/>
      <c r="AN36" s="665"/>
      <c r="AO36" s="666"/>
      <c r="AP36" s="222"/>
      <c r="AQ36" s="721" t="s">
        <v>331</v>
      </c>
      <c r="AR36" s="722"/>
      <c r="AS36" s="722"/>
      <c r="AT36" s="722"/>
      <c r="AU36" s="722"/>
      <c r="AV36" s="722"/>
      <c r="AW36" s="722"/>
      <c r="AX36" s="722"/>
      <c r="AY36" s="723"/>
      <c r="AZ36" s="648">
        <v>263660</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3417</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452667</v>
      </c>
      <c r="CS36" s="660"/>
      <c r="CT36" s="660"/>
      <c r="CU36" s="660"/>
      <c r="CV36" s="660"/>
      <c r="CW36" s="660"/>
      <c r="CX36" s="660"/>
      <c r="CY36" s="661"/>
      <c r="CZ36" s="664">
        <v>15</v>
      </c>
      <c r="DA36" s="691"/>
      <c r="DB36" s="691"/>
      <c r="DC36" s="694"/>
      <c r="DD36" s="668">
        <v>347937</v>
      </c>
      <c r="DE36" s="660"/>
      <c r="DF36" s="660"/>
      <c r="DG36" s="660"/>
      <c r="DH36" s="660"/>
      <c r="DI36" s="660"/>
      <c r="DJ36" s="660"/>
      <c r="DK36" s="661"/>
      <c r="DL36" s="668">
        <v>220941</v>
      </c>
      <c r="DM36" s="660"/>
      <c r="DN36" s="660"/>
      <c r="DO36" s="660"/>
      <c r="DP36" s="660"/>
      <c r="DQ36" s="660"/>
      <c r="DR36" s="660"/>
      <c r="DS36" s="660"/>
      <c r="DT36" s="660"/>
      <c r="DU36" s="660"/>
      <c r="DV36" s="661"/>
      <c r="DW36" s="664">
        <v>11.1</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52129</v>
      </c>
      <c r="S37" s="660"/>
      <c r="T37" s="660"/>
      <c r="U37" s="660"/>
      <c r="V37" s="660"/>
      <c r="W37" s="660"/>
      <c r="X37" s="660"/>
      <c r="Y37" s="661"/>
      <c r="Z37" s="662">
        <v>1.7</v>
      </c>
      <c r="AA37" s="662"/>
      <c r="AB37" s="662"/>
      <c r="AC37" s="662"/>
      <c r="AD37" s="663">
        <v>50</v>
      </c>
      <c r="AE37" s="663"/>
      <c r="AF37" s="663"/>
      <c r="AG37" s="663"/>
      <c r="AH37" s="663"/>
      <c r="AI37" s="663"/>
      <c r="AJ37" s="663"/>
      <c r="AK37" s="663"/>
      <c r="AL37" s="664">
        <v>0</v>
      </c>
      <c r="AM37" s="665"/>
      <c r="AN37" s="665"/>
      <c r="AO37" s="666"/>
      <c r="AQ37" s="725" t="s">
        <v>335</v>
      </c>
      <c r="AR37" s="726"/>
      <c r="AS37" s="726"/>
      <c r="AT37" s="726"/>
      <c r="AU37" s="726"/>
      <c r="AV37" s="726"/>
      <c r="AW37" s="726"/>
      <c r="AX37" s="726"/>
      <c r="AY37" s="727"/>
      <c r="AZ37" s="659">
        <v>87448</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257</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175934</v>
      </c>
      <c r="CS37" s="689"/>
      <c r="CT37" s="689"/>
      <c r="CU37" s="689"/>
      <c r="CV37" s="689"/>
      <c r="CW37" s="689"/>
      <c r="CX37" s="689"/>
      <c r="CY37" s="690"/>
      <c r="CZ37" s="664">
        <v>5.8</v>
      </c>
      <c r="DA37" s="691"/>
      <c r="DB37" s="691"/>
      <c r="DC37" s="694"/>
      <c r="DD37" s="668">
        <v>173834</v>
      </c>
      <c r="DE37" s="689"/>
      <c r="DF37" s="689"/>
      <c r="DG37" s="689"/>
      <c r="DH37" s="689"/>
      <c r="DI37" s="689"/>
      <c r="DJ37" s="689"/>
      <c r="DK37" s="690"/>
      <c r="DL37" s="668">
        <v>172243</v>
      </c>
      <c r="DM37" s="689"/>
      <c r="DN37" s="689"/>
      <c r="DO37" s="689"/>
      <c r="DP37" s="689"/>
      <c r="DQ37" s="689"/>
      <c r="DR37" s="689"/>
      <c r="DS37" s="689"/>
      <c r="DT37" s="689"/>
      <c r="DU37" s="689"/>
      <c r="DV37" s="690"/>
      <c r="DW37" s="664">
        <v>8.6</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150632</v>
      </c>
      <c r="S38" s="660"/>
      <c r="T38" s="660"/>
      <c r="U38" s="660"/>
      <c r="V38" s="660"/>
      <c r="W38" s="660"/>
      <c r="X38" s="660"/>
      <c r="Y38" s="661"/>
      <c r="Z38" s="662">
        <v>4.9000000000000004</v>
      </c>
      <c r="AA38" s="662"/>
      <c r="AB38" s="662"/>
      <c r="AC38" s="662"/>
      <c r="AD38" s="663" t="s">
        <v>242</v>
      </c>
      <c r="AE38" s="663"/>
      <c r="AF38" s="663"/>
      <c r="AG38" s="663"/>
      <c r="AH38" s="663"/>
      <c r="AI38" s="663"/>
      <c r="AJ38" s="663"/>
      <c r="AK38" s="663"/>
      <c r="AL38" s="664" t="s">
        <v>129</v>
      </c>
      <c r="AM38" s="665"/>
      <c r="AN38" s="665"/>
      <c r="AO38" s="666"/>
      <c r="AQ38" s="725" t="s">
        <v>339</v>
      </c>
      <c r="AR38" s="726"/>
      <c r="AS38" s="726"/>
      <c r="AT38" s="726"/>
      <c r="AU38" s="726"/>
      <c r="AV38" s="726"/>
      <c r="AW38" s="726"/>
      <c r="AX38" s="726"/>
      <c r="AY38" s="727"/>
      <c r="AZ38" s="659">
        <v>55532</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330</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263660</v>
      </c>
      <c r="CS38" s="660"/>
      <c r="CT38" s="660"/>
      <c r="CU38" s="660"/>
      <c r="CV38" s="660"/>
      <c r="CW38" s="660"/>
      <c r="CX38" s="660"/>
      <c r="CY38" s="661"/>
      <c r="CZ38" s="664">
        <v>8.8000000000000007</v>
      </c>
      <c r="DA38" s="691"/>
      <c r="DB38" s="691"/>
      <c r="DC38" s="694"/>
      <c r="DD38" s="668">
        <v>244138</v>
      </c>
      <c r="DE38" s="660"/>
      <c r="DF38" s="660"/>
      <c r="DG38" s="660"/>
      <c r="DH38" s="660"/>
      <c r="DI38" s="660"/>
      <c r="DJ38" s="660"/>
      <c r="DK38" s="661"/>
      <c r="DL38" s="668">
        <v>125321</v>
      </c>
      <c r="DM38" s="660"/>
      <c r="DN38" s="660"/>
      <c r="DO38" s="660"/>
      <c r="DP38" s="660"/>
      <c r="DQ38" s="660"/>
      <c r="DR38" s="660"/>
      <c r="DS38" s="660"/>
      <c r="DT38" s="660"/>
      <c r="DU38" s="660"/>
      <c r="DV38" s="661"/>
      <c r="DW38" s="664">
        <v>6.3</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129</v>
      </c>
      <c r="AE39" s="663"/>
      <c r="AF39" s="663"/>
      <c r="AG39" s="663"/>
      <c r="AH39" s="663"/>
      <c r="AI39" s="663"/>
      <c r="AJ39" s="663"/>
      <c r="AK39" s="663"/>
      <c r="AL39" s="664" t="s">
        <v>129</v>
      </c>
      <c r="AM39" s="665"/>
      <c r="AN39" s="665"/>
      <c r="AO39" s="666"/>
      <c r="AQ39" s="725" t="s">
        <v>343</v>
      </c>
      <c r="AR39" s="726"/>
      <c r="AS39" s="726"/>
      <c r="AT39" s="726"/>
      <c r="AU39" s="726"/>
      <c r="AV39" s="726"/>
      <c r="AW39" s="726"/>
      <c r="AX39" s="726"/>
      <c r="AY39" s="727"/>
      <c r="AZ39" s="659" t="s">
        <v>129</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483</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78832</v>
      </c>
      <c r="CS39" s="689"/>
      <c r="CT39" s="689"/>
      <c r="CU39" s="689"/>
      <c r="CV39" s="689"/>
      <c r="CW39" s="689"/>
      <c r="CX39" s="689"/>
      <c r="CY39" s="690"/>
      <c r="CZ39" s="664">
        <v>2.6</v>
      </c>
      <c r="DA39" s="691"/>
      <c r="DB39" s="691"/>
      <c r="DC39" s="694"/>
      <c r="DD39" s="668">
        <v>44904</v>
      </c>
      <c r="DE39" s="689"/>
      <c r="DF39" s="689"/>
      <c r="DG39" s="689"/>
      <c r="DH39" s="689"/>
      <c r="DI39" s="689"/>
      <c r="DJ39" s="689"/>
      <c r="DK39" s="690"/>
      <c r="DL39" s="668" t="s">
        <v>129</v>
      </c>
      <c r="DM39" s="689"/>
      <c r="DN39" s="689"/>
      <c r="DO39" s="689"/>
      <c r="DP39" s="689"/>
      <c r="DQ39" s="689"/>
      <c r="DR39" s="689"/>
      <c r="DS39" s="689"/>
      <c r="DT39" s="689"/>
      <c r="DU39" s="689"/>
      <c r="DV39" s="690"/>
      <c r="DW39" s="664" t="s">
        <v>129</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16632</v>
      </c>
      <c r="S40" s="660"/>
      <c r="T40" s="660"/>
      <c r="U40" s="660"/>
      <c r="V40" s="660"/>
      <c r="W40" s="660"/>
      <c r="X40" s="660"/>
      <c r="Y40" s="661"/>
      <c r="Z40" s="662">
        <v>0.5</v>
      </c>
      <c r="AA40" s="662"/>
      <c r="AB40" s="662"/>
      <c r="AC40" s="662"/>
      <c r="AD40" s="663" t="s">
        <v>129</v>
      </c>
      <c r="AE40" s="663"/>
      <c r="AF40" s="663"/>
      <c r="AG40" s="663"/>
      <c r="AH40" s="663"/>
      <c r="AI40" s="663"/>
      <c r="AJ40" s="663"/>
      <c r="AK40" s="663"/>
      <c r="AL40" s="664" t="s">
        <v>129</v>
      </c>
      <c r="AM40" s="665"/>
      <c r="AN40" s="665"/>
      <c r="AO40" s="666"/>
      <c r="AQ40" s="725" t="s">
        <v>347</v>
      </c>
      <c r="AR40" s="726"/>
      <c r="AS40" s="726"/>
      <c r="AT40" s="726"/>
      <c r="AU40" s="726"/>
      <c r="AV40" s="726"/>
      <c r="AW40" s="726"/>
      <c r="AX40" s="726"/>
      <c r="AY40" s="727"/>
      <c r="AZ40" s="659" t="s">
        <v>129</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92</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5200</v>
      </c>
      <c r="CS40" s="660"/>
      <c r="CT40" s="660"/>
      <c r="CU40" s="660"/>
      <c r="CV40" s="660"/>
      <c r="CW40" s="660"/>
      <c r="CX40" s="660"/>
      <c r="CY40" s="661"/>
      <c r="CZ40" s="664">
        <v>0.2</v>
      </c>
      <c r="DA40" s="691"/>
      <c r="DB40" s="691"/>
      <c r="DC40" s="694"/>
      <c r="DD40" s="668" t="s">
        <v>242</v>
      </c>
      <c r="DE40" s="660"/>
      <c r="DF40" s="660"/>
      <c r="DG40" s="660"/>
      <c r="DH40" s="660"/>
      <c r="DI40" s="660"/>
      <c r="DJ40" s="660"/>
      <c r="DK40" s="661"/>
      <c r="DL40" s="668" t="s">
        <v>242</v>
      </c>
      <c r="DM40" s="660"/>
      <c r="DN40" s="660"/>
      <c r="DO40" s="660"/>
      <c r="DP40" s="660"/>
      <c r="DQ40" s="660"/>
      <c r="DR40" s="660"/>
      <c r="DS40" s="660"/>
      <c r="DT40" s="660"/>
      <c r="DU40" s="660"/>
      <c r="DV40" s="661"/>
      <c r="DW40" s="664" t="s">
        <v>129</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3055732</v>
      </c>
      <c r="S41" s="735"/>
      <c r="T41" s="735"/>
      <c r="U41" s="735"/>
      <c r="V41" s="735"/>
      <c r="W41" s="735"/>
      <c r="X41" s="735"/>
      <c r="Y41" s="736"/>
      <c r="Z41" s="737">
        <v>100</v>
      </c>
      <c r="AA41" s="737"/>
      <c r="AB41" s="737"/>
      <c r="AC41" s="737"/>
      <c r="AD41" s="738">
        <v>1974862</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18951</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242</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129</v>
      </c>
      <c r="CS41" s="689"/>
      <c r="CT41" s="689"/>
      <c r="CU41" s="689"/>
      <c r="CV41" s="689"/>
      <c r="CW41" s="689"/>
      <c r="CX41" s="689"/>
      <c r="CY41" s="690"/>
      <c r="CZ41" s="664" t="s">
        <v>242</v>
      </c>
      <c r="DA41" s="691"/>
      <c r="DB41" s="691"/>
      <c r="DC41" s="694"/>
      <c r="DD41" s="668" t="s">
        <v>242</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101729</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t="s">
        <v>129</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131309</v>
      </c>
      <c r="CS42" s="689"/>
      <c r="CT42" s="689"/>
      <c r="CU42" s="689"/>
      <c r="CV42" s="689"/>
      <c r="CW42" s="689"/>
      <c r="CX42" s="689"/>
      <c r="CY42" s="690"/>
      <c r="CZ42" s="664">
        <v>4.4000000000000004</v>
      </c>
      <c r="DA42" s="691"/>
      <c r="DB42" s="691"/>
      <c r="DC42" s="694"/>
      <c r="DD42" s="668">
        <v>45590</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t="s">
        <v>129</v>
      </c>
      <c r="CS43" s="689"/>
      <c r="CT43" s="689"/>
      <c r="CU43" s="689"/>
      <c r="CV43" s="689"/>
      <c r="CW43" s="689"/>
      <c r="CX43" s="689"/>
      <c r="CY43" s="690"/>
      <c r="CZ43" s="664" t="s">
        <v>242</v>
      </c>
      <c r="DA43" s="691"/>
      <c r="DB43" s="691"/>
      <c r="DC43" s="694"/>
      <c r="DD43" s="668" t="s">
        <v>129</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131309</v>
      </c>
      <c r="CS44" s="660"/>
      <c r="CT44" s="660"/>
      <c r="CU44" s="660"/>
      <c r="CV44" s="660"/>
      <c r="CW44" s="660"/>
      <c r="CX44" s="660"/>
      <c r="CY44" s="661"/>
      <c r="CZ44" s="664">
        <v>4.4000000000000004</v>
      </c>
      <c r="DA44" s="665"/>
      <c r="DB44" s="665"/>
      <c r="DC44" s="671"/>
      <c r="DD44" s="668">
        <v>45590</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29689</v>
      </c>
      <c r="CS45" s="689"/>
      <c r="CT45" s="689"/>
      <c r="CU45" s="689"/>
      <c r="CV45" s="689"/>
      <c r="CW45" s="689"/>
      <c r="CX45" s="689"/>
      <c r="CY45" s="690"/>
      <c r="CZ45" s="664">
        <v>1</v>
      </c>
      <c r="DA45" s="691"/>
      <c r="DB45" s="691"/>
      <c r="DC45" s="694"/>
      <c r="DD45" s="668">
        <v>2720</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101620</v>
      </c>
      <c r="CS46" s="660"/>
      <c r="CT46" s="660"/>
      <c r="CU46" s="660"/>
      <c r="CV46" s="660"/>
      <c r="CW46" s="660"/>
      <c r="CX46" s="660"/>
      <c r="CY46" s="661"/>
      <c r="CZ46" s="664">
        <v>3.4</v>
      </c>
      <c r="DA46" s="665"/>
      <c r="DB46" s="665"/>
      <c r="DC46" s="671"/>
      <c r="DD46" s="668">
        <v>42870</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242</v>
      </c>
      <c r="CS47" s="689"/>
      <c r="CT47" s="689"/>
      <c r="CU47" s="689"/>
      <c r="CV47" s="689"/>
      <c r="CW47" s="689"/>
      <c r="CX47" s="689"/>
      <c r="CY47" s="690"/>
      <c r="CZ47" s="664" t="s">
        <v>242</v>
      </c>
      <c r="DA47" s="691"/>
      <c r="DB47" s="691"/>
      <c r="DC47" s="694"/>
      <c r="DD47" s="668" t="s">
        <v>129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129</v>
      </c>
      <c r="CS48" s="660"/>
      <c r="CT48" s="660"/>
      <c r="CU48" s="660"/>
      <c r="CV48" s="660"/>
      <c r="CW48" s="660"/>
      <c r="CX48" s="660"/>
      <c r="CY48" s="661"/>
      <c r="CZ48" s="664" t="s">
        <v>242</v>
      </c>
      <c r="DA48" s="665"/>
      <c r="DB48" s="665"/>
      <c r="DC48" s="671"/>
      <c r="DD48" s="668" t="s">
        <v>242</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3012249</v>
      </c>
      <c r="CS49" s="718"/>
      <c r="CT49" s="718"/>
      <c r="CU49" s="718"/>
      <c r="CV49" s="718"/>
      <c r="CW49" s="718"/>
      <c r="CX49" s="718"/>
      <c r="CY49" s="747"/>
      <c r="CZ49" s="739">
        <v>100</v>
      </c>
      <c r="DA49" s="748"/>
      <c r="DB49" s="748"/>
      <c r="DC49" s="749"/>
      <c r="DD49" s="750">
        <v>2309742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BBr8kHhsjwOMRzpGEQ/utZmT63LbzFUJGPRQLaaxmM1U8DPqOWmpzCohISmEzNEXPriTPzpfZ34SOKgCAtrXQ==" saltValue="FUYaioZjNDG/7rBf+mSl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3055</v>
      </c>
      <c r="R7" s="789"/>
      <c r="S7" s="789"/>
      <c r="T7" s="789"/>
      <c r="U7" s="789"/>
      <c r="V7" s="789">
        <v>3012</v>
      </c>
      <c r="W7" s="789"/>
      <c r="X7" s="789"/>
      <c r="Y7" s="789"/>
      <c r="Z7" s="789"/>
      <c r="AA7" s="789">
        <v>43</v>
      </c>
      <c r="AB7" s="789"/>
      <c r="AC7" s="789"/>
      <c r="AD7" s="789"/>
      <c r="AE7" s="790"/>
      <c r="AF7" s="791">
        <v>43</v>
      </c>
      <c r="AG7" s="792"/>
      <c r="AH7" s="792"/>
      <c r="AI7" s="792"/>
      <c r="AJ7" s="793"/>
      <c r="AK7" s="794" t="s">
        <v>596</v>
      </c>
      <c r="AL7" s="795"/>
      <c r="AM7" s="795"/>
      <c r="AN7" s="795"/>
      <c r="AO7" s="795"/>
      <c r="AP7" s="795">
        <v>2850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3055</v>
      </c>
      <c r="R23" s="829"/>
      <c r="S23" s="829"/>
      <c r="T23" s="829"/>
      <c r="U23" s="829"/>
      <c r="V23" s="829">
        <v>3012</v>
      </c>
      <c r="W23" s="829"/>
      <c r="X23" s="829"/>
      <c r="Y23" s="829"/>
      <c r="Z23" s="829"/>
      <c r="AA23" s="829">
        <v>43</v>
      </c>
      <c r="AB23" s="829"/>
      <c r="AC23" s="829"/>
      <c r="AD23" s="829"/>
      <c r="AE23" s="830"/>
      <c r="AF23" s="831">
        <v>43</v>
      </c>
      <c r="AG23" s="829"/>
      <c r="AH23" s="829"/>
      <c r="AI23" s="829"/>
      <c r="AJ23" s="832"/>
      <c r="AK23" s="833"/>
      <c r="AL23" s="834"/>
      <c r="AM23" s="834"/>
      <c r="AN23" s="834"/>
      <c r="AO23" s="834"/>
      <c r="AP23" s="829">
        <v>2850</v>
      </c>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74</v>
      </c>
      <c r="R28" s="859"/>
      <c r="S28" s="859"/>
      <c r="T28" s="859"/>
      <c r="U28" s="859"/>
      <c r="V28" s="859">
        <v>71</v>
      </c>
      <c r="W28" s="859"/>
      <c r="X28" s="859"/>
      <c r="Y28" s="859"/>
      <c r="Z28" s="859"/>
      <c r="AA28" s="859">
        <v>3</v>
      </c>
      <c r="AB28" s="859"/>
      <c r="AC28" s="859"/>
      <c r="AD28" s="859"/>
      <c r="AE28" s="860"/>
      <c r="AF28" s="861">
        <v>3</v>
      </c>
      <c r="AG28" s="859"/>
      <c r="AH28" s="859"/>
      <c r="AI28" s="859"/>
      <c r="AJ28" s="862"/>
      <c r="AK28" s="863">
        <v>19</v>
      </c>
      <c r="AL28" s="864"/>
      <c r="AM28" s="864"/>
      <c r="AN28" s="864"/>
      <c r="AO28" s="864"/>
      <c r="AP28" s="864" t="s">
        <v>597</v>
      </c>
      <c r="AQ28" s="864"/>
      <c r="AR28" s="864"/>
      <c r="AS28" s="864"/>
      <c r="AT28" s="864"/>
      <c r="AU28" s="864" t="s">
        <v>600</v>
      </c>
      <c r="AV28" s="864"/>
      <c r="AW28" s="864"/>
      <c r="AX28" s="864"/>
      <c r="AY28" s="864"/>
      <c r="AZ28" s="865" t="s">
        <v>594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41</v>
      </c>
      <c r="R29" s="820"/>
      <c r="S29" s="820"/>
      <c r="T29" s="820"/>
      <c r="U29" s="820"/>
      <c r="V29" s="820">
        <v>36</v>
      </c>
      <c r="W29" s="820"/>
      <c r="X29" s="820"/>
      <c r="Y29" s="820"/>
      <c r="Z29" s="820"/>
      <c r="AA29" s="820">
        <v>5</v>
      </c>
      <c r="AB29" s="820"/>
      <c r="AC29" s="820"/>
      <c r="AD29" s="820"/>
      <c r="AE29" s="821"/>
      <c r="AF29" s="822">
        <v>5</v>
      </c>
      <c r="AG29" s="823"/>
      <c r="AH29" s="823"/>
      <c r="AI29" s="823"/>
      <c r="AJ29" s="824"/>
      <c r="AK29" s="870">
        <v>14</v>
      </c>
      <c r="AL29" s="866"/>
      <c r="AM29" s="866"/>
      <c r="AN29" s="866"/>
      <c r="AO29" s="866"/>
      <c r="AP29" s="866" t="s">
        <v>598</v>
      </c>
      <c r="AQ29" s="866"/>
      <c r="AR29" s="866"/>
      <c r="AS29" s="866"/>
      <c r="AT29" s="866"/>
      <c r="AU29" s="866" t="s">
        <v>594</v>
      </c>
      <c r="AV29" s="866"/>
      <c r="AW29" s="866"/>
      <c r="AX29" s="866"/>
      <c r="AY29" s="866"/>
      <c r="AZ29" s="867" t="s">
        <v>594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21</v>
      </c>
      <c r="R30" s="820"/>
      <c r="S30" s="820"/>
      <c r="T30" s="820"/>
      <c r="U30" s="820"/>
      <c r="V30" s="820">
        <v>21</v>
      </c>
      <c r="W30" s="820"/>
      <c r="X30" s="820"/>
      <c r="Y30" s="820"/>
      <c r="Z30" s="820"/>
      <c r="AA30" s="820">
        <v>0</v>
      </c>
      <c r="AB30" s="820"/>
      <c r="AC30" s="820"/>
      <c r="AD30" s="820"/>
      <c r="AE30" s="821"/>
      <c r="AF30" s="822" t="s">
        <v>407</v>
      </c>
      <c r="AG30" s="823"/>
      <c r="AH30" s="823"/>
      <c r="AI30" s="823"/>
      <c r="AJ30" s="824"/>
      <c r="AK30" s="870">
        <v>6</v>
      </c>
      <c r="AL30" s="866"/>
      <c r="AM30" s="866"/>
      <c r="AN30" s="866"/>
      <c r="AO30" s="866"/>
      <c r="AP30" s="866" t="s">
        <v>599</v>
      </c>
      <c r="AQ30" s="866"/>
      <c r="AR30" s="866"/>
      <c r="AS30" s="866"/>
      <c r="AT30" s="866"/>
      <c r="AU30" s="866" t="s">
        <v>596</v>
      </c>
      <c r="AV30" s="866"/>
      <c r="AW30" s="866"/>
      <c r="AX30" s="866"/>
      <c r="AY30" s="866"/>
      <c r="AZ30" s="867" t="s">
        <v>594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110</v>
      </c>
      <c r="R31" s="820"/>
      <c r="S31" s="820"/>
      <c r="T31" s="820"/>
      <c r="U31" s="820"/>
      <c r="V31" s="820">
        <v>107</v>
      </c>
      <c r="W31" s="820"/>
      <c r="X31" s="820"/>
      <c r="Y31" s="820"/>
      <c r="Z31" s="820"/>
      <c r="AA31" s="820">
        <v>3</v>
      </c>
      <c r="AB31" s="820"/>
      <c r="AC31" s="820"/>
      <c r="AD31" s="820"/>
      <c r="AE31" s="821"/>
      <c r="AF31" s="822">
        <v>3</v>
      </c>
      <c r="AG31" s="823"/>
      <c r="AH31" s="823"/>
      <c r="AI31" s="823"/>
      <c r="AJ31" s="824"/>
      <c r="AK31" s="870">
        <v>56</v>
      </c>
      <c r="AL31" s="866"/>
      <c r="AM31" s="866"/>
      <c r="AN31" s="866"/>
      <c r="AO31" s="866"/>
      <c r="AP31" s="866">
        <v>746</v>
      </c>
      <c r="AQ31" s="866"/>
      <c r="AR31" s="866"/>
      <c r="AS31" s="866"/>
      <c r="AT31" s="866"/>
      <c r="AU31" s="866">
        <v>746</v>
      </c>
      <c r="AV31" s="866"/>
      <c r="AW31" s="866"/>
      <c r="AX31" s="866"/>
      <c r="AY31" s="866"/>
      <c r="AZ31" s="867" t="s">
        <v>594</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242</v>
      </c>
      <c r="R32" s="820"/>
      <c r="S32" s="820"/>
      <c r="T32" s="820"/>
      <c r="U32" s="820"/>
      <c r="V32" s="820">
        <v>239</v>
      </c>
      <c r="W32" s="820"/>
      <c r="X32" s="820"/>
      <c r="Y32" s="820"/>
      <c r="Z32" s="820"/>
      <c r="AA32" s="820">
        <v>3</v>
      </c>
      <c r="AB32" s="820"/>
      <c r="AC32" s="820"/>
      <c r="AD32" s="820"/>
      <c r="AE32" s="821"/>
      <c r="AF32" s="822">
        <v>3</v>
      </c>
      <c r="AG32" s="823"/>
      <c r="AH32" s="823"/>
      <c r="AI32" s="823"/>
      <c r="AJ32" s="824"/>
      <c r="AK32" s="870">
        <v>87</v>
      </c>
      <c r="AL32" s="866"/>
      <c r="AM32" s="866"/>
      <c r="AN32" s="866"/>
      <c r="AO32" s="866"/>
      <c r="AP32" s="866">
        <v>532</v>
      </c>
      <c r="AQ32" s="866"/>
      <c r="AR32" s="866"/>
      <c r="AS32" s="866"/>
      <c r="AT32" s="866"/>
      <c r="AU32" s="866">
        <v>532</v>
      </c>
      <c r="AV32" s="866"/>
      <c r="AW32" s="866"/>
      <c r="AX32" s="866"/>
      <c r="AY32" s="866"/>
      <c r="AZ32" s="867" t="s">
        <v>595</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15</v>
      </c>
      <c r="AG63" s="880"/>
      <c r="AH63" s="880"/>
      <c r="AI63" s="880"/>
      <c r="AJ63" s="881"/>
      <c r="AK63" s="882"/>
      <c r="AL63" s="877"/>
      <c r="AM63" s="877"/>
      <c r="AN63" s="877"/>
      <c r="AO63" s="877"/>
      <c r="AP63" s="880">
        <v>1278</v>
      </c>
      <c r="AQ63" s="880"/>
      <c r="AR63" s="880"/>
      <c r="AS63" s="880"/>
      <c r="AT63" s="880"/>
      <c r="AU63" s="880">
        <v>1278</v>
      </c>
      <c r="AV63" s="880"/>
      <c r="AW63" s="880"/>
      <c r="AX63" s="880"/>
      <c r="AY63" s="880"/>
      <c r="AZ63" s="884"/>
      <c r="BA63" s="884"/>
      <c r="BB63" s="884"/>
      <c r="BC63" s="884"/>
      <c r="BD63" s="884"/>
      <c r="BE63" s="885"/>
      <c r="BF63" s="885"/>
      <c r="BG63" s="885"/>
      <c r="BH63" s="885"/>
      <c r="BI63" s="886"/>
      <c r="BJ63" s="887" t="s">
        <v>414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396</v>
      </c>
      <c r="R66" s="770"/>
      <c r="S66" s="770"/>
      <c r="T66" s="770"/>
      <c r="U66" s="771"/>
      <c r="V66" s="769" t="s">
        <v>417</v>
      </c>
      <c r="W66" s="770"/>
      <c r="X66" s="770"/>
      <c r="Y66" s="770"/>
      <c r="Z66" s="771"/>
      <c r="AA66" s="769" t="s">
        <v>418</v>
      </c>
      <c r="AB66" s="770"/>
      <c r="AC66" s="770"/>
      <c r="AD66" s="770"/>
      <c r="AE66" s="771"/>
      <c r="AF66" s="890" t="s">
        <v>419</v>
      </c>
      <c r="AG66" s="851"/>
      <c r="AH66" s="851"/>
      <c r="AI66" s="851"/>
      <c r="AJ66" s="891"/>
      <c r="AK66" s="769" t="s">
        <v>420</v>
      </c>
      <c r="AL66" s="764"/>
      <c r="AM66" s="764"/>
      <c r="AN66" s="764"/>
      <c r="AO66" s="765"/>
      <c r="AP66" s="769" t="s">
        <v>421</v>
      </c>
      <c r="AQ66" s="770"/>
      <c r="AR66" s="770"/>
      <c r="AS66" s="770"/>
      <c r="AT66" s="771"/>
      <c r="AU66" s="769" t="s">
        <v>422</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585</v>
      </c>
      <c r="C68" s="906"/>
      <c r="D68" s="906"/>
      <c r="E68" s="906"/>
      <c r="F68" s="906"/>
      <c r="G68" s="906"/>
      <c r="H68" s="906"/>
      <c r="I68" s="906"/>
      <c r="J68" s="906"/>
      <c r="K68" s="906"/>
      <c r="L68" s="906"/>
      <c r="M68" s="906"/>
      <c r="N68" s="906"/>
      <c r="O68" s="906"/>
      <c r="P68" s="907"/>
      <c r="Q68" s="908">
        <v>200</v>
      </c>
      <c r="R68" s="902"/>
      <c r="S68" s="902"/>
      <c r="T68" s="902"/>
      <c r="U68" s="902"/>
      <c r="V68" s="902">
        <v>194</v>
      </c>
      <c r="W68" s="902"/>
      <c r="X68" s="902"/>
      <c r="Y68" s="902"/>
      <c r="Z68" s="902"/>
      <c r="AA68" s="902">
        <v>6</v>
      </c>
      <c r="AB68" s="902"/>
      <c r="AC68" s="902"/>
      <c r="AD68" s="902"/>
      <c r="AE68" s="902"/>
      <c r="AF68" s="902">
        <v>6</v>
      </c>
      <c r="AG68" s="902"/>
      <c r="AH68" s="902"/>
      <c r="AI68" s="902"/>
      <c r="AJ68" s="902"/>
      <c r="AK68" s="902" t="s">
        <v>594</v>
      </c>
      <c r="AL68" s="902"/>
      <c r="AM68" s="902"/>
      <c r="AN68" s="902"/>
      <c r="AO68" s="902"/>
      <c r="AP68" s="902" t="s">
        <v>594</v>
      </c>
      <c r="AQ68" s="902"/>
      <c r="AR68" s="902"/>
      <c r="AS68" s="902"/>
      <c r="AT68" s="902"/>
      <c r="AU68" s="902" t="s">
        <v>594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586</v>
      </c>
      <c r="C69" s="910"/>
      <c r="D69" s="910"/>
      <c r="E69" s="910"/>
      <c r="F69" s="910"/>
      <c r="G69" s="910"/>
      <c r="H69" s="910"/>
      <c r="I69" s="910"/>
      <c r="J69" s="910"/>
      <c r="K69" s="910"/>
      <c r="L69" s="910"/>
      <c r="M69" s="910"/>
      <c r="N69" s="910"/>
      <c r="O69" s="910"/>
      <c r="P69" s="911"/>
      <c r="Q69" s="912">
        <v>160</v>
      </c>
      <c r="R69" s="866"/>
      <c r="S69" s="866"/>
      <c r="T69" s="866"/>
      <c r="U69" s="866"/>
      <c r="V69" s="866">
        <v>146</v>
      </c>
      <c r="W69" s="866"/>
      <c r="X69" s="866"/>
      <c r="Y69" s="866"/>
      <c r="Z69" s="866"/>
      <c r="AA69" s="866">
        <v>14</v>
      </c>
      <c r="AB69" s="866"/>
      <c r="AC69" s="866"/>
      <c r="AD69" s="866"/>
      <c r="AE69" s="866"/>
      <c r="AF69" s="866">
        <v>14</v>
      </c>
      <c r="AG69" s="866"/>
      <c r="AH69" s="866"/>
      <c r="AI69" s="866"/>
      <c r="AJ69" s="866"/>
      <c r="AK69" s="866" t="s">
        <v>601</v>
      </c>
      <c r="AL69" s="866"/>
      <c r="AM69" s="866"/>
      <c r="AN69" s="866"/>
      <c r="AO69" s="866"/>
      <c r="AP69" s="866" t="s">
        <v>594</v>
      </c>
      <c r="AQ69" s="866"/>
      <c r="AR69" s="866"/>
      <c r="AS69" s="866"/>
      <c r="AT69" s="866"/>
      <c r="AU69" s="866" t="s">
        <v>594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587</v>
      </c>
      <c r="C70" s="910"/>
      <c r="D70" s="910"/>
      <c r="E70" s="910"/>
      <c r="F70" s="910"/>
      <c r="G70" s="910"/>
      <c r="H70" s="910"/>
      <c r="I70" s="910"/>
      <c r="J70" s="910"/>
      <c r="K70" s="910"/>
      <c r="L70" s="910"/>
      <c r="M70" s="910"/>
      <c r="N70" s="910"/>
      <c r="O70" s="910"/>
      <c r="P70" s="911"/>
      <c r="Q70" s="912">
        <v>1899</v>
      </c>
      <c r="R70" s="866"/>
      <c r="S70" s="866"/>
      <c r="T70" s="866"/>
      <c r="U70" s="866"/>
      <c r="V70" s="866">
        <v>1889</v>
      </c>
      <c r="W70" s="866"/>
      <c r="X70" s="866"/>
      <c r="Y70" s="866"/>
      <c r="Z70" s="866"/>
      <c r="AA70" s="866">
        <v>10</v>
      </c>
      <c r="AB70" s="866"/>
      <c r="AC70" s="866"/>
      <c r="AD70" s="866"/>
      <c r="AE70" s="866"/>
      <c r="AF70" s="866">
        <v>10</v>
      </c>
      <c r="AG70" s="866"/>
      <c r="AH70" s="866"/>
      <c r="AI70" s="866"/>
      <c r="AJ70" s="866"/>
      <c r="AK70" s="866" t="s">
        <v>595</v>
      </c>
      <c r="AL70" s="866"/>
      <c r="AM70" s="866"/>
      <c r="AN70" s="866"/>
      <c r="AO70" s="866"/>
      <c r="AP70" s="866" t="s">
        <v>599</v>
      </c>
      <c r="AQ70" s="866"/>
      <c r="AR70" s="866"/>
      <c r="AS70" s="866"/>
      <c r="AT70" s="866"/>
      <c r="AU70" s="866" t="s">
        <v>600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588</v>
      </c>
      <c r="C71" s="910"/>
      <c r="D71" s="910"/>
      <c r="E71" s="910"/>
      <c r="F71" s="910"/>
      <c r="G71" s="910"/>
      <c r="H71" s="910"/>
      <c r="I71" s="910"/>
      <c r="J71" s="910"/>
      <c r="K71" s="910"/>
      <c r="L71" s="910"/>
      <c r="M71" s="910"/>
      <c r="N71" s="910"/>
      <c r="O71" s="910"/>
      <c r="P71" s="911"/>
      <c r="Q71" s="912">
        <v>14</v>
      </c>
      <c r="R71" s="866"/>
      <c r="S71" s="866"/>
      <c r="T71" s="866"/>
      <c r="U71" s="866"/>
      <c r="V71" s="866">
        <v>14</v>
      </c>
      <c r="W71" s="866"/>
      <c r="X71" s="866"/>
      <c r="Y71" s="866"/>
      <c r="Z71" s="866"/>
      <c r="AA71" s="866">
        <v>0</v>
      </c>
      <c r="AB71" s="866"/>
      <c r="AC71" s="866"/>
      <c r="AD71" s="866"/>
      <c r="AE71" s="866"/>
      <c r="AF71" s="866">
        <v>0</v>
      </c>
      <c r="AG71" s="866"/>
      <c r="AH71" s="866"/>
      <c r="AI71" s="866"/>
      <c r="AJ71" s="866"/>
      <c r="AK71" s="866" t="s">
        <v>594</v>
      </c>
      <c r="AL71" s="866"/>
      <c r="AM71" s="866"/>
      <c r="AN71" s="866"/>
      <c r="AO71" s="866"/>
      <c r="AP71" s="866" t="s">
        <v>594</v>
      </c>
      <c r="AQ71" s="866"/>
      <c r="AR71" s="866"/>
      <c r="AS71" s="866"/>
      <c r="AT71" s="866"/>
      <c r="AU71" s="866" t="s">
        <v>602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30</v>
      </c>
      <c r="AG88" s="880"/>
      <c r="AH88" s="880"/>
      <c r="AI88" s="880"/>
      <c r="AJ88" s="880"/>
      <c r="AK88" s="877"/>
      <c r="AL88" s="877"/>
      <c r="AM88" s="877"/>
      <c r="AN88" s="877"/>
      <c r="AO88" s="877"/>
      <c r="AP88" s="880" t="s">
        <v>596</v>
      </c>
      <c r="AQ88" s="880"/>
      <c r="AR88" s="880"/>
      <c r="AS88" s="880"/>
      <c r="AT88" s="880"/>
      <c r="AU88" s="880" t="s">
        <v>594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310</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310</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310</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449003</v>
      </c>
      <c r="AB110" s="936"/>
      <c r="AC110" s="936"/>
      <c r="AD110" s="936"/>
      <c r="AE110" s="937"/>
      <c r="AF110" s="938">
        <v>439626</v>
      </c>
      <c r="AG110" s="936"/>
      <c r="AH110" s="936"/>
      <c r="AI110" s="936"/>
      <c r="AJ110" s="937"/>
      <c r="AK110" s="938">
        <v>437744</v>
      </c>
      <c r="AL110" s="936"/>
      <c r="AM110" s="936"/>
      <c r="AN110" s="936"/>
      <c r="AO110" s="937"/>
      <c r="AP110" s="939">
        <v>27.2</v>
      </c>
      <c r="AQ110" s="940"/>
      <c r="AR110" s="940"/>
      <c r="AS110" s="940"/>
      <c r="AT110" s="941"/>
      <c r="AU110" s="942" t="s">
        <v>74</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3325168</v>
      </c>
      <c r="BR110" s="967"/>
      <c r="BS110" s="967"/>
      <c r="BT110" s="967"/>
      <c r="BU110" s="967"/>
      <c r="BV110" s="967">
        <v>3123608</v>
      </c>
      <c r="BW110" s="967"/>
      <c r="BX110" s="967"/>
      <c r="BY110" s="967"/>
      <c r="BZ110" s="967"/>
      <c r="CA110" s="967">
        <v>2849861</v>
      </c>
      <c r="CB110" s="967"/>
      <c r="CC110" s="967"/>
      <c r="CD110" s="967"/>
      <c r="CE110" s="967"/>
      <c r="CF110" s="980">
        <v>177.4</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441</v>
      </c>
      <c r="DM110" s="967"/>
      <c r="DN110" s="967"/>
      <c r="DO110" s="967"/>
      <c r="DP110" s="967"/>
      <c r="DQ110" s="967" t="s">
        <v>440</v>
      </c>
      <c r="DR110" s="967"/>
      <c r="DS110" s="967"/>
      <c r="DT110" s="967"/>
      <c r="DU110" s="967"/>
      <c r="DV110" s="968" t="s">
        <v>407</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414</v>
      </c>
      <c r="AB111" s="974"/>
      <c r="AC111" s="974"/>
      <c r="AD111" s="974"/>
      <c r="AE111" s="975"/>
      <c r="AF111" s="976" t="s">
        <v>407</v>
      </c>
      <c r="AG111" s="974"/>
      <c r="AH111" s="974"/>
      <c r="AI111" s="974"/>
      <c r="AJ111" s="975"/>
      <c r="AK111" s="976" t="s">
        <v>440</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407</v>
      </c>
      <c r="BR111" s="962"/>
      <c r="BS111" s="962"/>
      <c r="BT111" s="962"/>
      <c r="BU111" s="962"/>
      <c r="BV111" s="962" t="s">
        <v>407</v>
      </c>
      <c r="BW111" s="962"/>
      <c r="BX111" s="962"/>
      <c r="BY111" s="962"/>
      <c r="BZ111" s="962"/>
      <c r="CA111" s="962" t="s">
        <v>445</v>
      </c>
      <c r="CB111" s="962"/>
      <c r="CC111" s="962"/>
      <c r="CD111" s="962"/>
      <c r="CE111" s="962"/>
      <c r="CF111" s="956" t="s">
        <v>129</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414</v>
      </c>
      <c r="DH111" s="962"/>
      <c r="DI111" s="962"/>
      <c r="DJ111" s="962"/>
      <c r="DK111" s="962"/>
      <c r="DL111" s="962" t="s">
        <v>443</v>
      </c>
      <c r="DM111" s="962"/>
      <c r="DN111" s="962"/>
      <c r="DO111" s="962"/>
      <c r="DP111" s="962"/>
      <c r="DQ111" s="962" t="s">
        <v>407</v>
      </c>
      <c r="DR111" s="962"/>
      <c r="DS111" s="962"/>
      <c r="DT111" s="962"/>
      <c r="DU111" s="962"/>
      <c r="DV111" s="963" t="s">
        <v>441</v>
      </c>
      <c r="DW111" s="963"/>
      <c r="DX111" s="963"/>
      <c r="DY111" s="963"/>
      <c r="DZ111" s="964"/>
    </row>
    <row r="112" spans="1:131" s="230"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414</v>
      </c>
      <c r="AB112" s="995"/>
      <c r="AC112" s="995"/>
      <c r="AD112" s="995"/>
      <c r="AE112" s="996"/>
      <c r="AF112" s="997" t="s">
        <v>129</v>
      </c>
      <c r="AG112" s="995"/>
      <c r="AH112" s="995"/>
      <c r="AI112" s="995"/>
      <c r="AJ112" s="996"/>
      <c r="AK112" s="997" t="s">
        <v>407</v>
      </c>
      <c r="AL112" s="995"/>
      <c r="AM112" s="995"/>
      <c r="AN112" s="995"/>
      <c r="AO112" s="996"/>
      <c r="AP112" s="998" t="s">
        <v>407</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1003252</v>
      </c>
      <c r="BR112" s="962"/>
      <c r="BS112" s="962"/>
      <c r="BT112" s="962"/>
      <c r="BU112" s="962"/>
      <c r="BV112" s="962">
        <v>1048289</v>
      </c>
      <c r="BW112" s="962"/>
      <c r="BX112" s="962"/>
      <c r="BY112" s="962"/>
      <c r="BZ112" s="962"/>
      <c r="CA112" s="962">
        <v>1018060</v>
      </c>
      <c r="CB112" s="962"/>
      <c r="CC112" s="962"/>
      <c r="CD112" s="962"/>
      <c r="CE112" s="962"/>
      <c r="CF112" s="956">
        <v>63.4</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407</v>
      </c>
      <c r="DH112" s="962"/>
      <c r="DI112" s="962"/>
      <c r="DJ112" s="962"/>
      <c r="DK112" s="962"/>
      <c r="DL112" s="962" t="s">
        <v>407</v>
      </c>
      <c r="DM112" s="962"/>
      <c r="DN112" s="962"/>
      <c r="DO112" s="962"/>
      <c r="DP112" s="962"/>
      <c r="DQ112" s="962" t="s">
        <v>451</v>
      </c>
      <c r="DR112" s="962"/>
      <c r="DS112" s="962"/>
      <c r="DT112" s="962"/>
      <c r="DU112" s="962"/>
      <c r="DV112" s="963" t="s">
        <v>407</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78476</v>
      </c>
      <c r="AB113" s="974"/>
      <c r="AC113" s="974"/>
      <c r="AD113" s="974"/>
      <c r="AE113" s="975"/>
      <c r="AF113" s="976">
        <v>80317</v>
      </c>
      <c r="AG113" s="974"/>
      <c r="AH113" s="974"/>
      <c r="AI113" s="974"/>
      <c r="AJ113" s="975"/>
      <c r="AK113" s="976">
        <v>82521</v>
      </c>
      <c r="AL113" s="974"/>
      <c r="AM113" s="974"/>
      <c r="AN113" s="974"/>
      <c r="AO113" s="975"/>
      <c r="AP113" s="977">
        <v>5.0999999999999996</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22891</v>
      </c>
      <c r="BR113" s="962"/>
      <c r="BS113" s="962"/>
      <c r="BT113" s="962"/>
      <c r="BU113" s="962"/>
      <c r="BV113" s="962">
        <v>10229</v>
      </c>
      <c r="BW113" s="962"/>
      <c r="BX113" s="962"/>
      <c r="BY113" s="962"/>
      <c r="BZ113" s="962"/>
      <c r="CA113" s="962">
        <v>46173</v>
      </c>
      <c r="CB113" s="962"/>
      <c r="CC113" s="962"/>
      <c r="CD113" s="962"/>
      <c r="CE113" s="962"/>
      <c r="CF113" s="956">
        <v>2.9</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445</v>
      </c>
      <c r="DH113" s="995"/>
      <c r="DI113" s="995"/>
      <c r="DJ113" s="995"/>
      <c r="DK113" s="996"/>
      <c r="DL113" s="997" t="s">
        <v>443</v>
      </c>
      <c r="DM113" s="995"/>
      <c r="DN113" s="995"/>
      <c r="DO113" s="995"/>
      <c r="DP113" s="996"/>
      <c r="DQ113" s="997" t="s">
        <v>407</v>
      </c>
      <c r="DR113" s="995"/>
      <c r="DS113" s="995"/>
      <c r="DT113" s="995"/>
      <c r="DU113" s="996"/>
      <c r="DV113" s="998" t="s">
        <v>441</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6226</v>
      </c>
      <c r="AB114" s="995"/>
      <c r="AC114" s="995"/>
      <c r="AD114" s="995"/>
      <c r="AE114" s="996"/>
      <c r="AF114" s="997">
        <v>6243</v>
      </c>
      <c r="AG114" s="995"/>
      <c r="AH114" s="995"/>
      <c r="AI114" s="995"/>
      <c r="AJ114" s="996"/>
      <c r="AK114" s="997">
        <v>6249</v>
      </c>
      <c r="AL114" s="995"/>
      <c r="AM114" s="995"/>
      <c r="AN114" s="995"/>
      <c r="AO114" s="996"/>
      <c r="AP114" s="998">
        <v>0.4</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638103</v>
      </c>
      <c r="BR114" s="962"/>
      <c r="BS114" s="962"/>
      <c r="BT114" s="962"/>
      <c r="BU114" s="962"/>
      <c r="BV114" s="962">
        <v>670428</v>
      </c>
      <c r="BW114" s="962"/>
      <c r="BX114" s="962"/>
      <c r="BY114" s="962"/>
      <c r="BZ114" s="962"/>
      <c r="CA114" s="962">
        <v>608603</v>
      </c>
      <c r="CB114" s="962"/>
      <c r="CC114" s="962"/>
      <c r="CD114" s="962"/>
      <c r="CE114" s="962"/>
      <c r="CF114" s="956">
        <v>37.9</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129</v>
      </c>
      <c r="DH114" s="995"/>
      <c r="DI114" s="995"/>
      <c r="DJ114" s="995"/>
      <c r="DK114" s="996"/>
      <c r="DL114" s="997" t="s">
        <v>443</v>
      </c>
      <c r="DM114" s="995"/>
      <c r="DN114" s="995"/>
      <c r="DO114" s="995"/>
      <c r="DP114" s="996"/>
      <c r="DQ114" s="997" t="s">
        <v>407</v>
      </c>
      <c r="DR114" s="995"/>
      <c r="DS114" s="995"/>
      <c r="DT114" s="995"/>
      <c r="DU114" s="996"/>
      <c r="DV114" s="998" t="s">
        <v>441</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28</v>
      </c>
      <c r="AB115" s="974"/>
      <c r="AC115" s="974"/>
      <c r="AD115" s="974"/>
      <c r="AE115" s="975"/>
      <c r="AF115" s="976">
        <v>9</v>
      </c>
      <c r="AG115" s="974"/>
      <c r="AH115" s="974"/>
      <c r="AI115" s="974"/>
      <c r="AJ115" s="975"/>
      <c r="AK115" s="976">
        <v>49</v>
      </c>
      <c r="AL115" s="974"/>
      <c r="AM115" s="974"/>
      <c r="AN115" s="974"/>
      <c r="AO115" s="975"/>
      <c r="AP115" s="977">
        <v>0</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129</v>
      </c>
      <c r="BR115" s="962"/>
      <c r="BS115" s="962"/>
      <c r="BT115" s="962"/>
      <c r="BU115" s="962"/>
      <c r="BV115" s="962" t="s">
        <v>445</v>
      </c>
      <c r="BW115" s="962"/>
      <c r="BX115" s="962"/>
      <c r="BY115" s="962"/>
      <c r="BZ115" s="962"/>
      <c r="CA115" s="962" t="s">
        <v>441</v>
      </c>
      <c r="CB115" s="962"/>
      <c r="CC115" s="962"/>
      <c r="CD115" s="962"/>
      <c r="CE115" s="962"/>
      <c r="CF115" s="956" t="s">
        <v>414</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441</v>
      </c>
      <c r="DH115" s="995"/>
      <c r="DI115" s="995"/>
      <c r="DJ115" s="995"/>
      <c r="DK115" s="996"/>
      <c r="DL115" s="997" t="s">
        <v>407</v>
      </c>
      <c r="DM115" s="995"/>
      <c r="DN115" s="995"/>
      <c r="DO115" s="995"/>
      <c r="DP115" s="996"/>
      <c r="DQ115" s="997" t="s">
        <v>407</v>
      </c>
      <c r="DR115" s="995"/>
      <c r="DS115" s="995"/>
      <c r="DT115" s="995"/>
      <c r="DU115" s="996"/>
      <c r="DV115" s="998" t="s">
        <v>407</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137</v>
      </c>
      <c r="AB116" s="995"/>
      <c r="AC116" s="995"/>
      <c r="AD116" s="995"/>
      <c r="AE116" s="996"/>
      <c r="AF116" s="997">
        <v>1</v>
      </c>
      <c r="AG116" s="995"/>
      <c r="AH116" s="995"/>
      <c r="AI116" s="995"/>
      <c r="AJ116" s="996"/>
      <c r="AK116" s="997">
        <v>49</v>
      </c>
      <c r="AL116" s="995"/>
      <c r="AM116" s="995"/>
      <c r="AN116" s="995"/>
      <c r="AO116" s="996"/>
      <c r="AP116" s="998">
        <v>0</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443</v>
      </c>
      <c r="BR116" s="962"/>
      <c r="BS116" s="962"/>
      <c r="BT116" s="962"/>
      <c r="BU116" s="962"/>
      <c r="BV116" s="962" t="s">
        <v>407</v>
      </c>
      <c r="BW116" s="962"/>
      <c r="BX116" s="962"/>
      <c r="BY116" s="962"/>
      <c r="BZ116" s="962"/>
      <c r="CA116" s="962" t="s">
        <v>407</v>
      </c>
      <c r="CB116" s="962"/>
      <c r="CC116" s="962"/>
      <c r="CD116" s="962"/>
      <c r="CE116" s="962"/>
      <c r="CF116" s="956" t="s">
        <v>463</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441</v>
      </c>
      <c r="DH116" s="995"/>
      <c r="DI116" s="995"/>
      <c r="DJ116" s="995"/>
      <c r="DK116" s="996"/>
      <c r="DL116" s="997" t="s">
        <v>407</v>
      </c>
      <c r="DM116" s="995"/>
      <c r="DN116" s="995"/>
      <c r="DO116" s="995"/>
      <c r="DP116" s="996"/>
      <c r="DQ116" s="997" t="s">
        <v>445</v>
      </c>
      <c r="DR116" s="995"/>
      <c r="DS116" s="995"/>
      <c r="DT116" s="995"/>
      <c r="DU116" s="996"/>
      <c r="DV116" s="998" t="s">
        <v>129</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533870</v>
      </c>
      <c r="AB117" s="1015"/>
      <c r="AC117" s="1015"/>
      <c r="AD117" s="1015"/>
      <c r="AE117" s="1016"/>
      <c r="AF117" s="1017">
        <v>526196</v>
      </c>
      <c r="AG117" s="1015"/>
      <c r="AH117" s="1015"/>
      <c r="AI117" s="1015"/>
      <c r="AJ117" s="1016"/>
      <c r="AK117" s="1017">
        <v>526612</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443</v>
      </c>
      <c r="BR117" s="962"/>
      <c r="BS117" s="962"/>
      <c r="BT117" s="962"/>
      <c r="BU117" s="962"/>
      <c r="BV117" s="962" t="s">
        <v>443</v>
      </c>
      <c r="BW117" s="962"/>
      <c r="BX117" s="962"/>
      <c r="BY117" s="962"/>
      <c r="BZ117" s="962"/>
      <c r="CA117" s="962" t="s">
        <v>443</v>
      </c>
      <c r="CB117" s="962"/>
      <c r="CC117" s="962"/>
      <c r="CD117" s="962"/>
      <c r="CE117" s="962"/>
      <c r="CF117" s="956" t="s">
        <v>129</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129</v>
      </c>
      <c r="DM117" s="995"/>
      <c r="DN117" s="995"/>
      <c r="DO117" s="995"/>
      <c r="DP117" s="996"/>
      <c r="DQ117" s="997" t="s">
        <v>463</v>
      </c>
      <c r="DR117" s="995"/>
      <c r="DS117" s="995"/>
      <c r="DT117" s="995"/>
      <c r="DU117" s="996"/>
      <c r="DV117" s="998" t="s">
        <v>129</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310</v>
      </c>
      <c r="AL118" s="929"/>
      <c r="AM118" s="929"/>
      <c r="AN118" s="929"/>
      <c r="AO118" s="930"/>
      <c r="AP118" s="1006" t="s">
        <v>434</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443</v>
      </c>
      <c r="BR118" s="1036"/>
      <c r="BS118" s="1036"/>
      <c r="BT118" s="1036"/>
      <c r="BU118" s="1036"/>
      <c r="BV118" s="1036" t="s">
        <v>443</v>
      </c>
      <c r="BW118" s="1036"/>
      <c r="BX118" s="1036"/>
      <c r="BY118" s="1036"/>
      <c r="BZ118" s="1036"/>
      <c r="CA118" s="1036" t="s">
        <v>463</v>
      </c>
      <c r="CB118" s="1036"/>
      <c r="CC118" s="1036"/>
      <c r="CD118" s="1036"/>
      <c r="CE118" s="1036"/>
      <c r="CF118" s="956" t="s">
        <v>443</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443</v>
      </c>
      <c r="DH118" s="995"/>
      <c r="DI118" s="995"/>
      <c r="DJ118" s="995"/>
      <c r="DK118" s="996"/>
      <c r="DL118" s="997" t="s">
        <v>443</v>
      </c>
      <c r="DM118" s="995"/>
      <c r="DN118" s="995"/>
      <c r="DO118" s="995"/>
      <c r="DP118" s="996"/>
      <c r="DQ118" s="997" t="s">
        <v>443</v>
      </c>
      <c r="DR118" s="995"/>
      <c r="DS118" s="995"/>
      <c r="DT118" s="995"/>
      <c r="DU118" s="996"/>
      <c r="DV118" s="998" t="s">
        <v>451</v>
      </c>
      <c r="DW118" s="999"/>
      <c r="DX118" s="999"/>
      <c r="DY118" s="999"/>
      <c r="DZ118" s="1000"/>
    </row>
    <row r="119" spans="1:130" s="230" customFormat="1" ht="26.25" customHeight="1" x14ac:dyDescent="0.15">
      <c r="A119" s="1093"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407</v>
      </c>
      <c r="AB119" s="936"/>
      <c r="AC119" s="936"/>
      <c r="AD119" s="936"/>
      <c r="AE119" s="937"/>
      <c r="AF119" s="938" t="s">
        <v>443</v>
      </c>
      <c r="AG119" s="936"/>
      <c r="AH119" s="936"/>
      <c r="AI119" s="936"/>
      <c r="AJ119" s="937"/>
      <c r="AK119" s="938" t="s">
        <v>463</v>
      </c>
      <c r="AL119" s="936"/>
      <c r="AM119" s="936"/>
      <c r="AN119" s="936"/>
      <c r="AO119" s="937"/>
      <c r="AP119" s="939" t="s">
        <v>443</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470</v>
      </c>
      <c r="BP119" s="1041"/>
      <c r="BQ119" s="1035">
        <v>4989414</v>
      </c>
      <c r="BR119" s="1036"/>
      <c r="BS119" s="1036"/>
      <c r="BT119" s="1036"/>
      <c r="BU119" s="1036"/>
      <c r="BV119" s="1036">
        <v>4852554</v>
      </c>
      <c r="BW119" s="1036"/>
      <c r="BX119" s="1036"/>
      <c r="BY119" s="1036"/>
      <c r="BZ119" s="1036"/>
      <c r="CA119" s="1036">
        <v>4522697</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443</v>
      </c>
      <c r="DH119" s="1022"/>
      <c r="DI119" s="1022"/>
      <c r="DJ119" s="1022"/>
      <c r="DK119" s="1023"/>
      <c r="DL119" s="1021" t="s">
        <v>463</v>
      </c>
      <c r="DM119" s="1022"/>
      <c r="DN119" s="1022"/>
      <c r="DO119" s="1022"/>
      <c r="DP119" s="1023"/>
      <c r="DQ119" s="1021" t="s">
        <v>129</v>
      </c>
      <c r="DR119" s="1022"/>
      <c r="DS119" s="1022"/>
      <c r="DT119" s="1022"/>
      <c r="DU119" s="1023"/>
      <c r="DV119" s="1024" t="s">
        <v>407</v>
      </c>
      <c r="DW119" s="1025"/>
      <c r="DX119" s="1025"/>
      <c r="DY119" s="1025"/>
      <c r="DZ119" s="1026"/>
    </row>
    <row r="120" spans="1:130" s="230" customFormat="1" ht="26.25" customHeight="1" x14ac:dyDescent="0.15">
      <c r="A120" s="1094"/>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407</v>
      </c>
      <c r="AB120" s="995"/>
      <c r="AC120" s="995"/>
      <c r="AD120" s="995"/>
      <c r="AE120" s="996"/>
      <c r="AF120" s="997" t="s">
        <v>443</v>
      </c>
      <c r="AG120" s="995"/>
      <c r="AH120" s="995"/>
      <c r="AI120" s="995"/>
      <c r="AJ120" s="996"/>
      <c r="AK120" s="997" t="s">
        <v>443</v>
      </c>
      <c r="AL120" s="995"/>
      <c r="AM120" s="995"/>
      <c r="AN120" s="995"/>
      <c r="AO120" s="996"/>
      <c r="AP120" s="998" t="s">
        <v>443</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611341</v>
      </c>
      <c r="BR120" s="967"/>
      <c r="BS120" s="967"/>
      <c r="BT120" s="967"/>
      <c r="BU120" s="967"/>
      <c r="BV120" s="967">
        <v>700156</v>
      </c>
      <c r="BW120" s="967"/>
      <c r="BX120" s="967"/>
      <c r="BY120" s="967"/>
      <c r="BZ120" s="967"/>
      <c r="CA120" s="967">
        <v>724912</v>
      </c>
      <c r="CB120" s="967"/>
      <c r="CC120" s="967"/>
      <c r="CD120" s="967"/>
      <c r="CE120" s="967"/>
      <c r="CF120" s="980">
        <v>45.1</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547936</v>
      </c>
      <c r="DH120" s="967"/>
      <c r="DI120" s="967"/>
      <c r="DJ120" s="967"/>
      <c r="DK120" s="967"/>
      <c r="DL120" s="967">
        <v>512727</v>
      </c>
      <c r="DM120" s="967"/>
      <c r="DN120" s="967"/>
      <c r="DO120" s="967"/>
      <c r="DP120" s="967"/>
      <c r="DQ120" s="967">
        <v>512039</v>
      </c>
      <c r="DR120" s="967"/>
      <c r="DS120" s="967"/>
      <c r="DT120" s="967"/>
      <c r="DU120" s="967"/>
      <c r="DV120" s="968">
        <v>31.9</v>
      </c>
      <c r="DW120" s="968"/>
      <c r="DX120" s="968"/>
      <c r="DY120" s="968"/>
      <c r="DZ120" s="969"/>
    </row>
    <row r="121" spans="1:130" s="230" customFormat="1" ht="26.25" customHeight="1" x14ac:dyDescent="0.15">
      <c r="A121" s="1094"/>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129</v>
      </c>
      <c r="AB121" s="995"/>
      <c r="AC121" s="995"/>
      <c r="AD121" s="995"/>
      <c r="AE121" s="996"/>
      <c r="AF121" s="997" t="s">
        <v>463</v>
      </c>
      <c r="AG121" s="995"/>
      <c r="AH121" s="995"/>
      <c r="AI121" s="995"/>
      <c r="AJ121" s="996"/>
      <c r="AK121" s="997" t="s">
        <v>443</v>
      </c>
      <c r="AL121" s="995"/>
      <c r="AM121" s="995"/>
      <c r="AN121" s="995"/>
      <c r="AO121" s="996"/>
      <c r="AP121" s="998" t="s">
        <v>443</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305559</v>
      </c>
      <c r="BR121" s="962"/>
      <c r="BS121" s="962"/>
      <c r="BT121" s="962"/>
      <c r="BU121" s="962"/>
      <c r="BV121" s="962">
        <v>272748</v>
      </c>
      <c r="BW121" s="962"/>
      <c r="BX121" s="962"/>
      <c r="BY121" s="962"/>
      <c r="BZ121" s="962"/>
      <c r="CA121" s="962">
        <v>237422</v>
      </c>
      <c r="CB121" s="962"/>
      <c r="CC121" s="962"/>
      <c r="CD121" s="962"/>
      <c r="CE121" s="962"/>
      <c r="CF121" s="956">
        <v>14.8</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455316</v>
      </c>
      <c r="DH121" s="962"/>
      <c r="DI121" s="962"/>
      <c r="DJ121" s="962"/>
      <c r="DK121" s="962"/>
      <c r="DL121" s="962">
        <v>535562</v>
      </c>
      <c r="DM121" s="962"/>
      <c r="DN121" s="962"/>
      <c r="DO121" s="962"/>
      <c r="DP121" s="962"/>
      <c r="DQ121" s="962">
        <v>506021</v>
      </c>
      <c r="DR121" s="962"/>
      <c r="DS121" s="962"/>
      <c r="DT121" s="962"/>
      <c r="DU121" s="962"/>
      <c r="DV121" s="963">
        <v>31.5</v>
      </c>
      <c r="DW121" s="963"/>
      <c r="DX121" s="963"/>
      <c r="DY121" s="963"/>
      <c r="DZ121" s="964"/>
    </row>
    <row r="122" spans="1:130" s="230" customFormat="1" ht="26.25" customHeight="1" x14ac:dyDescent="0.15">
      <c r="A122" s="1094"/>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443</v>
      </c>
      <c r="AG122" s="995"/>
      <c r="AH122" s="995"/>
      <c r="AI122" s="995"/>
      <c r="AJ122" s="996"/>
      <c r="AK122" s="997" t="s">
        <v>443</v>
      </c>
      <c r="AL122" s="995"/>
      <c r="AM122" s="995"/>
      <c r="AN122" s="995"/>
      <c r="AO122" s="996"/>
      <c r="AP122" s="998" t="s">
        <v>463</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2868663</v>
      </c>
      <c r="BR122" s="1036"/>
      <c r="BS122" s="1036"/>
      <c r="BT122" s="1036"/>
      <c r="BU122" s="1036"/>
      <c r="BV122" s="1036">
        <v>2773669</v>
      </c>
      <c r="BW122" s="1036"/>
      <c r="BX122" s="1036"/>
      <c r="BY122" s="1036"/>
      <c r="BZ122" s="1036"/>
      <c r="CA122" s="1036">
        <v>2588948</v>
      </c>
      <c r="CB122" s="1036"/>
      <c r="CC122" s="1036"/>
      <c r="CD122" s="1036"/>
      <c r="CE122" s="1036"/>
      <c r="CF122" s="1053">
        <v>161.1</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407</v>
      </c>
      <c r="DH122" s="962"/>
      <c r="DI122" s="962"/>
      <c r="DJ122" s="962"/>
      <c r="DK122" s="962"/>
      <c r="DL122" s="962" t="s">
        <v>463</v>
      </c>
      <c r="DM122" s="962"/>
      <c r="DN122" s="962"/>
      <c r="DO122" s="962"/>
      <c r="DP122" s="962"/>
      <c r="DQ122" s="962" t="s">
        <v>443</v>
      </c>
      <c r="DR122" s="962"/>
      <c r="DS122" s="962"/>
      <c r="DT122" s="962"/>
      <c r="DU122" s="962"/>
      <c r="DV122" s="963" t="s">
        <v>443</v>
      </c>
      <c r="DW122" s="963"/>
      <c r="DX122" s="963"/>
      <c r="DY122" s="963"/>
      <c r="DZ122" s="964"/>
    </row>
    <row r="123" spans="1:130" s="230" customFormat="1" ht="26.25" customHeight="1" x14ac:dyDescent="0.15">
      <c r="A123" s="1094"/>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129</v>
      </c>
      <c r="AB123" s="995"/>
      <c r="AC123" s="995"/>
      <c r="AD123" s="995"/>
      <c r="AE123" s="996"/>
      <c r="AF123" s="997" t="s">
        <v>463</v>
      </c>
      <c r="AG123" s="995"/>
      <c r="AH123" s="995"/>
      <c r="AI123" s="995"/>
      <c r="AJ123" s="996"/>
      <c r="AK123" s="997" t="s">
        <v>443</v>
      </c>
      <c r="AL123" s="995"/>
      <c r="AM123" s="995"/>
      <c r="AN123" s="995"/>
      <c r="AO123" s="996"/>
      <c r="AP123" s="998" t="s">
        <v>129</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481</v>
      </c>
      <c r="BP123" s="1041"/>
      <c r="BQ123" s="1100">
        <v>3785563</v>
      </c>
      <c r="BR123" s="1067"/>
      <c r="BS123" s="1067"/>
      <c r="BT123" s="1067"/>
      <c r="BU123" s="1067"/>
      <c r="BV123" s="1067">
        <v>3746573</v>
      </c>
      <c r="BW123" s="1067"/>
      <c r="BX123" s="1067"/>
      <c r="BY123" s="1067"/>
      <c r="BZ123" s="1067"/>
      <c r="CA123" s="1067">
        <v>3551282</v>
      </c>
      <c r="CB123" s="1067"/>
      <c r="CC123" s="1067"/>
      <c r="CD123" s="1067"/>
      <c r="CE123" s="1067"/>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t="s">
        <v>129</v>
      </c>
      <c r="DH123" s="995"/>
      <c r="DI123" s="995"/>
      <c r="DJ123" s="995"/>
      <c r="DK123" s="996"/>
      <c r="DL123" s="997" t="s">
        <v>463</v>
      </c>
      <c r="DM123" s="995"/>
      <c r="DN123" s="995"/>
      <c r="DO123" s="995"/>
      <c r="DP123" s="996"/>
      <c r="DQ123" s="997" t="s">
        <v>451</v>
      </c>
      <c r="DR123" s="995"/>
      <c r="DS123" s="995"/>
      <c r="DT123" s="995"/>
      <c r="DU123" s="996"/>
      <c r="DV123" s="998" t="s">
        <v>451</v>
      </c>
      <c r="DW123" s="999"/>
      <c r="DX123" s="999"/>
      <c r="DY123" s="999"/>
      <c r="DZ123" s="1000"/>
    </row>
    <row r="124" spans="1:130" s="230" customFormat="1" ht="26.25" customHeight="1" thickBot="1" x14ac:dyDescent="0.2">
      <c r="A124" s="1094"/>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451</v>
      </c>
      <c r="AB124" s="995"/>
      <c r="AC124" s="995"/>
      <c r="AD124" s="995"/>
      <c r="AE124" s="996"/>
      <c r="AF124" s="997" t="s">
        <v>443</v>
      </c>
      <c r="AG124" s="995"/>
      <c r="AH124" s="995"/>
      <c r="AI124" s="995"/>
      <c r="AJ124" s="996"/>
      <c r="AK124" s="997" t="s">
        <v>443</v>
      </c>
      <c r="AL124" s="995"/>
      <c r="AM124" s="995"/>
      <c r="AN124" s="995"/>
      <c r="AO124" s="996"/>
      <c r="AP124" s="998" t="s">
        <v>463</v>
      </c>
      <c r="AQ124" s="999"/>
      <c r="AR124" s="999"/>
      <c r="AS124" s="999"/>
      <c r="AT124" s="1000"/>
      <c r="AU124" s="1096" t="s">
        <v>483</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79.099999999999994</v>
      </c>
      <c r="BR124" s="1063"/>
      <c r="BS124" s="1063"/>
      <c r="BT124" s="1063"/>
      <c r="BU124" s="1063"/>
      <c r="BV124" s="1063">
        <v>67.3</v>
      </c>
      <c r="BW124" s="1063"/>
      <c r="BX124" s="1063"/>
      <c r="BY124" s="1063"/>
      <c r="BZ124" s="1063"/>
      <c r="CA124" s="1063">
        <v>60.4</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129</v>
      </c>
      <c r="DH124" s="1022"/>
      <c r="DI124" s="1022"/>
      <c r="DJ124" s="1022"/>
      <c r="DK124" s="1023"/>
      <c r="DL124" s="1021" t="s">
        <v>129</v>
      </c>
      <c r="DM124" s="1022"/>
      <c r="DN124" s="1022"/>
      <c r="DO124" s="1022"/>
      <c r="DP124" s="1023"/>
      <c r="DQ124" s="1021" t="s">
        <v>129</v>
      </c>
      <c r="DR124" s="1022"/>
      <c r="DS124" s="1022"/>
      <c r="DT124" s="1022"/>
      <c r="DU124" s="1023"/>
      <c r="DV124" s="1024" t="s">
        <v>441</v>
      </c>
      <c r="DW124" s="1025"/>
      <c r="DX124" s="1025"/>
      <c r="DY124" s="1025"/>
      <c r="DZ124" s="1026"/>
    </row>
    <row r="125" spans="1:130" s="230" customFormat="1" ht="26.25" customHeight="1" x14ac:dyDescent="0.15">
      <c r="A125" s="1094"/>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129</v>
      </c>
      <c r="AG125" s="995"/>
      <c r="AH125" s="995"/>
      <c r="AI125" s="995"/>
      <c r="AJ125" s="996"/>
      <c r="AK125" s="997" t="s">
        <v>441</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441</v>
      </c>
      <c r="DH125" s="967"/>
      <c r="DI125" s="967"/>
      <c r="DJ125" s="967"/>
      <c r="DK125" s="967"/>
      <c r="DL125" s="967" t="s">
        <v>441</v>
      </c>
      <c r="DM125" s="967"/>
      <c r="DN125" s="967"/>
      <c r="DO125" s="967"/>
      <c r="DP125" s="967"/>
      <c r="DQ125" s="967" t="s">
        <v>129</v>
      </c>
      <c r="DR125" s="967"/>
      <c r="DS125" s="967"/>
      <c r="DT125" s="967"/>
      <c r="DU125" s="967"/>
      <c r="DV125" s="968" t="s">
        <v>129</v>
      </c>
      <c r="DW125" s="968"/>
      <c r="DX125" s="968"/>
      <c r="DY125" s="968"/>
      <c r="DZ125" s="969"/>
    </row>
    <row r="126" spans="1:130" s="230" customFormat="1" ht="26.25" customHeight="1" thickBot="1" x14ac:dyDescent="0.2">
      <c r="A126" s="1094"/>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129</v>
      </c>
      <c r="AB126" s="995"/>
      <c r="AC126" s="995"/>
      <c r="AD126" s="995"/>
      <c r="AE126" s="996"/>
      <c r="AF126" s="997" t="s">
        <v>129</v>
      </c>
      <c r="AG126" s="995"/>
      <c r="AH126" s="995"/>
      <c r="AI126" s="995"/>
      <c r="AJ126" s="996"/>
      <c r="AK126" s="997" t="s">
        <v>129</v>
      </c>
      <c r="AL126" s="995"/>
      <c r="AM126" s="995"/>
      <c r="AN126" s="995"/>
      <c r="AO126" s="996"/>
      <c r="AP126" s="998" t="s">
        <v>129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129</v>
      </c>
      <c r="DH126" s="962"/>
      <c r="DI126" s="962"/>
      <c r="DJ126" s="962"/>
      <c r="DK126" s="962"/>
      <c r="DL126" s="962" t="s">
        <v>129</v>
      </c>
      <c r="DM126" s="962"/>
      <c r="DN126" s="962"/>
      <c r="DO126" s="962"/>
      <c r="DP126" s="962"/>
      <c r="DQ126" s="962" t="s">
        <v>129</v>
      </c>
      <c r="DR126" s="962"/>
      <c r="DS126" s="962"/>
      <c r="DT126" s="962"/>
      <c r="DU126" s="962"/>
      <c r="DV126" s="963" t="s">
        <v>129</v>
      </c>
      <c r="DW126" s="963"/>
      <c r="DX126" s="963"/>
      <c r="DY126" s="963"/>
      <c r="DZ126" s="964"/>
    </row>
    <row r="127" spans="1:130" s="230" customFormat="1" ht="26.25" customHeight="1" x14ac:dyDescent="0.15">
      <c r="A127" s="1095"/>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28</v>
      </c>
      <c r="AB127" s="995"/>
      <c r="AC127" s="995"/>
      <c r="AD127" s="995"/>
      <c r="AE127" s="996"/>
      <c r="AF127" s="997">
        <v>9</v>
      </c>
      <c r="AG127" s="995"/>
      <c r="AH127" s="995"/>
      <c r="AI127" s="995"/>
      <c r="AJ127" s="996"/>
      <c r="AK127" s="997">
        <v>49</v>
      </c>
      <c r="AL127" s="995"/>
      <c r="AM127" s="995"/>
      <c r="AN127" s="995"/>
      <c r="AO127" s="996"/>
      <c r="AP127" s="998">
        <v>0</v>
      </c>
      <c r="AQ127" s="999"/>
      <c r="AR127" s="999"/>
      <c r="AS127" s="999"/>
      <c r="AT127" s="1000"/>
      <c r="AU127" s="232"/>
      <c r="AV127" s="232"/>
      <c r="AW127" s="232"/>
      <c r="AX127" s="1068" t="s">
        <v>489</v>
      </c>
      <c r="AY127" s="1069"/>
      <c r="AZ127" s="1069"/>
      <c r="BA127" s="1069"/>
      <c r="BB127" s="1069"/>
      <c r="BC127" s="1069"/>
      <c r="BD127" s="1069"/>
      <c r="BE127" s="1070"/>
      <c r="BF127" s="1071" t="s">
        <v>490</v>
      </c>
      <c r="BG127" s="1069"/>
      <c r="BH127" s="1069"/>
      <c r="BI127" s="1069"/>
      <c r="BJ127" s="1069"/>
      <c r="BK127" s="1069"/>
      <c r="BL127" s="1070"/>
      <c r="BM127" s="1071" t="s">
        <v>491</v>
      </c>
      <c r="BN127" s="1069"/>
      <c r="BO127" s="1069"/>
      <c r="BP127" s="1069"/>
      <c r="BQ127" s="1069"/>
      <c r="BR127" s="1069"/>
      <c r="BS127" s="1070"/>
      <c r="BT127" s="1071" t="s">
        <v>492</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129</v>
      </c>
      <c r="DM127" s="962"/>
      <c r="DN127" s="962"/>
      <c r="DO127" s="962"/>
      <c r="DP127" s="962"/>
      <c r="DQ127" s="962" t="s">
        <v>129</v>
      </c>
      <c r="DR127" s="962"/>
      <c r="DS127" s="962"/>
      <c r="DT127" s="962"/>
      <c r="DU127" s="962"/>
      <c r="DV127" s="963" t="s">
        <v>441</v>
      </c>
      <c r="DW127" s="963"/>
      <c r="DX127" s="963"/>
      <c r="DY127" s="963"/>
      <c r="DZ127" s="964"/>
    </row>
    <row r="128" spans="1:130" s="230" customFormat="1" ht="26.25" customHeight="1" thickBot="1" x14ac:dyDescent="0.2">
      <c r="A128" s="1078" t="s">
        <v>494</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495</v>
      </c>
      <c r="X128" s="1080"/>
      <c r="Y128" s="1080"/>
      <c r="Z128" s="1081"/>
      <c r="AA128" s="1082">
        <v>40407</v>
      </c>
      <c r="AB128" s="1083"/>
      <c r="AC128" s="1083"/>
      <c r="AD128" s="1083"/>
      <c r="AE128" s="1084"/>
      <c r="AF128" s="1085">
        <v>42599</v>
      </c>
      <c r="AG128" s="1083"/>
      <c r="AH128" s="1083"/>
      <c r="AI128" s="1083"/>
      <c r="AJ128" s="1084"/>
      <c r="AK128" s="1085">
        <v>38264</v>
      </c>
      <c r="AL128" s="1083"/>
      <c r="AM128" s="1083"/>
      <c r="AN128" s="1083"/>
      <c r="AO128" s="1084"/>
      <c r="AP128" s="1086"/>
      <c r="AQ128" s="1087"/>
      <c r="AR128" s="1087"/>
      <c r="AS128" s="1087"/>
      <c r="AT128" s="1088"/>
      <c r="AU128" s="232"/>
      <c r="AV128" s="232"/>
      <c r="AW128" s="232"/>
      <c r="AX128" s="932" t="s">
        <v>496</v>
      </c>
      <c r="AY128" s="933"/>
      <c r="AZ128" s="933"/>
      <c r="BA128" s="933"/>
      <c r="BB128" s="933"/>
      <c r="BC128" s="933"/>
      <c r="BD128" s="933"/>
      <c r="BE128" s="934"/>
      <c r="BF128" s="1089" t="s">
        <v>497</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498</v>
      </c>
      <c r="CQ128" s="762"/>
      <c r="CR128" s="762"/>
      <c r="CS128" s="762"/>
      <c r="CT128" s="762"/>
      <c r="CU128" s="762"/>
      <c r="CV128" s="762"/>
      <c r="CW128" s="762"/>
      <c r="CX128" s="762"/>
      <c r="CY128" s="762"/>
      <c r="CZ128" s="762"/>
      <c r="DA128" s="762"/>
      <c r="DB128" s="762"/>
      <c r="DC128" s="762"/>
      <c r="DD128" s="762"/>
      <c r="DE128" s="762"/>
      <c r="DF128" s="1073"/>
      <c r="DG128" s="1074" t="s">
        <v>407</v>
      </c>
      <c r="DH128" s="1075"/>
      <c r="DI128" s="1075"/>
      <c r="DJ128" s="1075"/>
      <c r="DK128" s="1075"/>
      <c r="DL128" s="1075" t="s">
        <v>407</v>
      </c>
      <c r="DM128" s="1075"/>
      <c r="DN128" s="1075"/>
      <c r="DO128" s="1075"/>
      <c r="DP128" s="1075"/>
      <c r="DQ128" s="1075" t="s">
        <v>499</v>
      </c>
      <c r="DR128" s="1075"/>
      <c r="DS128" s="1075"/>
      <c r="DT128" s="1075"/>
      <c r="DU128" s="1075"/>
      <c r="DV128" s="1076" t="s">
        <v>500</v>
      </c>
      <c r="DW128" s="1076"/>
      <c r="DX128" s="1076"/>
      <c r="DY128" s="1076"/>
      <c r="DZ128" s="1077"/>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501</v>
      </c>
      <c r="X129" s="1107"/>
      <c r="Y129" s="1107"/>
      <c r="Z129" s="1108"/>
      <c r="AA129" s="994">
        <v>1867214</v>
      </c>
      <c r="AB129" s="995"/>
      <c r="AC129" s="995"/>
      <c r="AD129" s="995"/>
      <c r="AE129" s="996"/>
      <c r="AF129" s="997">
        <v>1988348</v>
      </c>
      <c r="AG129" s="995"/>
      <c r="AH129" s="995"/>
      <c r="AI129" s="995"/>
      <c r="AJ129" s="996"/>
      <c r="AK129" s="997">
        <v>1948544</v>
      </c>
      <c r="AL129" s="995"/>
      <c r="AM129" s="995"/>
      <c r="AN129" s="995"/>
      <c r="AO129" s="996"/>
      <c r="AP129" s="1109"/>
      <c r="AQ129" s="1110"/>
      <c r="AR129" s="1110"/>
      <c r="AS129" s="1110"/>
      <c r="AT129" s="1111"/>
      <c r="AU129" s="233"/>
      <c r="AV129" s="233"/>
      <c r="AW129" s="233"/>
      <c r="AX129" s="1101" t="s">
        <v>502</v>
      </c>
      <c r="AY129" s="959"/>
      <c r="AZ129" s="959"/>
      <c r="BA129" s="959"/>
      <c r="BB129" s="959"/>
      <c r="BC129" s="959"/>
      <c r="BD129" s="959"/>
      <c r="BE129" s="960"/>
      <c r="BF129" s="1102" t="s">
        <v>500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504</v>
      </c>
      <c r="X130" s="1107"/>
      <c r="Y130" s="1107"/>
      <c r="Z130" s="1108"/>
      <c r="AA130" s="994">
        <v>346394</v>
      </c>
      <c r="AB130" s="995"/>
      <c r="AC130" s="995"/>
      <c r="AD130" s="995"/>
      <c r="AE130" s="996"/>
      <c r="AF130" s="997">
        <v>345152</v>
      </c>
      <c r="AG130" s="995"/>
      <c r="AH130" s="995"/>
      <c r="AI130" s="995"/>
      <c r="AJ130" s="996"/>
      <c r="AK130" s="997">
        <v>341770</v>
      </c>
      <c r="AL130" s="995"/>
      <c r="AM130" s="995"/>
      <c r="AN130" s="995"/>
      <c r="AO130" s="996"/>
      <c r="AP130" s="1109"/>
      <c r="AQ130" s="1110"/>
      <c r="AR130" s="1110"/>
      <c r="AS130" s="1110"/>
      <c r="AT130" s="1111"/>
      <c r="AU130" s="233"/>
      <c r="AV130" s="233"/>
      <c r="AW130" s="233"/>
      <c r="AX130" s="1101" t="s">
        <v>505</v>
      </c>
      <c r="AY130" s="959"/>
      <c r="AZ130" s="959"/>
      <c r="BA130" s="959"/>
      <c r="BB130" s="959"/>
      <c r="BC130" s="959"/>
      <c r="BD130" s="959"/>
      <c r="BE130" s="960"/>
      <c r="BF130" s="1137">
        <v>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40">
        <v>1520820</v>
      </c>
      <c r="AB131" s="1022"/>
      <c r="AC131" s="1022"/>
      <c r="AD131" s="1022"/>
      <c r="AE131" s="1023"/>
      <c r="AF131" s="1021">
        <v>1643196</v>
      </c>
      <c r="AG131" s="1022"/>
      <c r="AH131" s="1022"/>
      <c r="AI131" s="1022"/>
      <c r="AJ131" s="1023"/>
      <c r="AK131" s="1021">
        <v>1606774</v>
      </c>
      <c r="AL131" s="1022"/>
      <c r="AM131" s="1022"/>
      <c r="AN131" s="1022"/>
      <c r="AO131" s="1023"/>
      <c r="AP131" s="1146"/>
      <c r="AQ131" s="1147"/>
      <c r="AR131" s="1147"/>
      <c r="AS131" s="1147"/>
      <c r="AT131" s="1148"/>
      <c r="AU131" s="233"/>
      <c r="AV131" s="233"/>
      <c r="AW131" s="233"/>
      <c r="AX131" s="1119" t="s">
        <v>507</v>
      </c>
      <c r="AY131" s="762"/>
      <c r="AZ131" s="762"/>
      <c r="BA131" s="762"/>
      <c r="BB131" s="762"/>
      <c r="BC131" s="762"/>
      <c r="BD131" s="762"/>
      <c r="BE131" s="1073"/>
      <c r="BF131" s="1120">
        <v>60.4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509</v>
      </c>
      <c r="W132" s="1130"/>
      <c r="X132" s="1130"/>
      <c r="Y132" s="1130"/>
      <c r="Z132" s="1131"/>
      <c r="AA132" s="1132">
        <v>9.6703751919999998</v>
      </c>
      <c r="AB132" s="1133"/>
      <c r="AC132" s="1133"/>
      <c r="AD132" s="1133"/>
      <c r="AE132" s="1134"/>
      <c r="AF132" s="1135">
        <v>8.4253491369999995</v>
      </c>
      <c r="AG132" s="1133"/>
      <c r="AH132" s="1133"/>
      <c r="AI132" s="1133"/>
      <c r="AJ132" s="1134"/>
      <c r="AK132" s="1135">
        <v>9.1225026049999993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510</v>
      </c>
      <c r="W133" s="1113"/>
      <c r="X133" s="1113"/>
      <c r="Y133" s="1113"/>
      <c r="Z133" s="1114"/>
      <c r="AA133" s="1115">
        <v>9.8000000000000007</v>
      </c>
      <c r="AB133" s="1116"/>
      <c r="AC133" s="1116"/>
      <c r="AD133" s="1116"/>
      <c r="AE133" s="1117"/>
      <c r="AF133" s="1115">
        <v>9.6</v>
      </c>
      <c r="AG133" s="1116"/>
      <c r="AH133" s="1116"/>
      <c r="AI133" s="1116"/>
      <c r="AJ133" s="1117"/>
      <c r="AK133" s="1115">
        <v>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qCb28EgAPlQJClNKxDoedeXrwuGXYd+UQwsp8rHo7hT+N5GIR903pJTSj0EJMWISraBsEROrLgw2FFy2b6mCQ==" saltValue="gG7+hkPjrUEDngCwZwvJ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lknTaL0Zx9VH0J1ToTsZ9waRFC0aIkRDSXLRqNQktBqk8xXIgitjxisUEsmj1XQd2q/PJmfCxWHx+e4Up2Ncg==" saltValue="uD9U1bdmb7N3c/0aGH0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9NlVQqga7Eq0qzeg4GK+ki4jwKCvBZtuCzUhS1Fo8wciuAQMUQKcuJu0Nbcn/ANQnNR98shyFdMQ9m49Z9Jw==" saltValue="VkhL2B0PXVAPLxXV6U7B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519</v>
      </c>
      <c r="AL9" s="1153"/>
      <c r="AM9" s="1153"/>
      <c r="AN9" s="1154"/>
      <c r="AO9" s="281">
        <v>529192</v>
      </c>
      <c r="AP9" s="281">
        <v>266193</v>
      </c>
      <c r="AQ9" s="282">
        <v>239803</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520</v>
      </c>
      <c r="AL10" s="1153"/>
      <c r="AM10" s="1153"/>
      <c r="AN10" s="1154"/>
      <c r="AO10" s="284">
        <v>122560</v>
      </c>
      <c r="AP10" s="284">
        <v>61650</v>
      </c>
      <c r="AQ10" s="285">
        <v>35073</v>
      </c>
      <c r="AR10" s="286">
        <v>75.8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521</v>
      </c>
      <c r="AL11" s="1153"/>
      <c r="AM11" s="1153"/>
      <c r="AN11" s="1154"/>
      <c r="AO11" s="284" t="s">
        <v>522</v>
      </c>
      <c r="AP11" s="284" t="s">
        <v>522</v>
      </c>
      <c r="AQ11" s="285">
        <v>3640</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523</v>
      </c>
      <c r="AL12" s="1153"/>
      <c r="AM12" s="1153"/>
      <c r="AN12" s="1154"/>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524</v>
      </c>
      <c r="AL13" s="1153"/>
      <c r="AM13" s="1153"/>
      <c r="AN13" s="1154"/>
      <c r="AO13" s="284">
        <v>153</v>
      </c>
      <c r="AP13" s="284">
        <v>77</v>
      </c>
      <c r="AQ13" s="285">
        <v>11407</v>
      </c>
      <c r="AR13" s="286">
        <v>-99.3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525</v>
      </c>
      <c r="AL14" s="1153"/>
      <c r="AM14" s="1153"/>
      <c r="AN14" s="1154"/>
      <c r="AO14" s="284" t="s">
        <v>522</v>
      </c>
      <c r="AP14" s="284" t="s">
        <v>522</v>
      </c>
      <c r="AQ14" s="285">
        <v>4585</v>
      </c>
      <c r="AR14" s="286" t="s">
        <v>522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526</v>
      </c>
      <c r="AL15" s="1156"/>
      <c r="AM15" s="1156"/>
      <c r="AN15" s="1157"/>
      <c r="AO15" s="284">
        <v>-49035</v>
      </c>
      <c r="AP15" s="284">
        <v>-24665</v>
      </c>
      <c r="AQ15" s="285">
        <v>-18839</v>
      </c>
      <c r="AR15" s="286">
        <v>30.9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602870</v>
      </c>
      <c r="AP16" s="284">
        <v>303255</v>
      </c>
      <c r="AQ16" s="285">
        <v>275669</v>
      </c>
      <c r="AR16" s="286">
        <v>10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531</v>
      </c>
      <c r="AL21" s="1159"/>
      <c r="AM21" s="1159"/>
      <c r="AN21" s="1160"/>
      <c r="AO21" s="297">
        <v>28.17</v>
      </c>
      <c r="AP21" s="298">
        <v>23.86</v>
      </c>
      <c r="AQ21" s="299">
        <v>4.3099999999999996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532</v>
      </c>
      <c r="AL22" s="1159"/>
      <c r="AM22" s="1159"/>
      <c r="AN22" s="1160"/>
      <c r="AO22" s="302">
        <v>96.5</v>
      </c>
      <c r="AP22" s="303">
        <v>95.5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536</v>
      </c>
      <c r="AL32" s="1167"/>
      <c r="AM32" s="1167"/>
      <c r="AN32" s="1168"/>
      <c r="AO32" s="312">
        <v>437744</v>
      </c>
      <c r="AP32" s="312">
        <v>220193</v>
      </c>
      <c r="AQ32" s="313">
        <v>162926</v>
      </c>
      <c r="AR32" s="314">
        <v>35.1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537</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538</v>
      </c>
      <c r="AL34" s="1167"/>
      <c r="AM34" s="1167"/>
      <c r="AN34" s="1168"/>
      <c r="AO34" s="312" t="s">
        <v>522</v>
      </c>
      <c r="AP34" s="312" t="s">
        <v>522</v>
      </c>
      <c r="AQ34" s="313">
        <v>4</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539</v>
      </c>
      <c r="AL35" s="1167"/>
      <c r="AM35" s="1167"/>
      <c r="AN35" s="1168"/>
      <c r="AO35" s="312">
        <v>82521</v>
      </c>
      <c r="AP35" s="312">
        <v>41510</v>
      </c>
      <c r="AQ35" s="313">
        <v>33512</v>
      </c>
      <c r="AR35" s="314">
        <v>23.9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540</v>
      </c>
      <c r="AL36" s="1167"/>
      <c r="AM36" s="1167"/>
      <c r="AN36" s="1168"/>
      <c r="AO36" s="312">
        <v>6249</v>
      </c>
      <c r="AP36" s="312">
        <v>3143</v>
      </c>
      <c r="AQ36" s="313">
        <v>2866</v>
      </c>
      <c r="AR36" s="314">
        <v>9.6999999999999993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541</v>
      </c>
      <c r="AL37" s="1167"/>
      <c r="AM37" s="1167"/>
      <c r="AN37" s="1168"/>
      <c r="AO37" s="312">
        <v>49</v>
      </c>
      <c r="AP37" s="312">
        <v>25</v>
      </c>
      <c r="AQ37" s="313">
        <v>1429</v>
      </c>
      <c r="AR37" s="314">
        <v>-98.3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542</v>
      </c>
      <c r="AL38" s="1170"/>
      <c r="AM38" s="1170"/>
      <c r="AN38" s="1171"/>
      <c r="AO38" s="315">
        <v>49</v>
      </c>
      <c r="AP38" s="315">
        <v>25</v>
      </c>
      <c r="AQ38" s="316">
        <v>30</v>
      </c>
      <c r="AR38" s="304">
        <v>-16.7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543</v>
      </c>
      <c r="AL39" s="1170"/>
      <c r="AM39" s="1170"/>
      <c r="AN39" s="1171"/>
      <c r="AO39" s="312">
        <v>-38264</v>
      </c>
      <c r="AP39" s="312">
        <v>-19247</v>
      </c>
      <c r="AQ39" s="313">
        <v>-7390</v>
      </c>
      <c r="AR39" s="314">
        <v>160.4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544</v>
      </c>
      <c r="AL40" s="1167"/>
      <c r="AM40" s="1167"/>
      <c r="AN40" s="1168"/>
      <c r="AO40" s="312">
        <v>-341770</v>
      </c>
      <c r="AP40" s="312">
        <v>-171916</v>
      </c>
      <c r="AQ40" s="313">
        <v>-136323</v>
      </c>
      <c r="AR40" s="314">
        <v>26.1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146578</v>
      </c>
      <c r="AP41" s="312">
        <v>73731</v>
      </c>
      <c r="AQ41" s="313">
        <v>57054</v>
      </c>
      <c r="AR41" s="314">
        <v>29.2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514</v>
      </c>
      <c r="AN49" s="1163" t="s">
        <v>548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80333</v>
      </c>
      <c r="AN51" s="334">
        <v>36366</v>
      </c>
      <c r="AO51" s="335">
        <v>-39.799999999999997</v>
      </c>
      <c r="AP51" s="336">
        <v>271581</v>
      </c>
      <c r="AQ51" s="337">
        <v>-6.7</v>
      </c>
      <c r="AR51" s="338">
        <v>-33.1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48754</v>
      </c>
      <c r="AN52" s="342">
        <v>22071</v>
      </c>
      <c r="AO52" s="343">
        <v>-37.6</v>
      </c>
      <c r="AP52" s="344">
        <v>117844</v>
      </c>
      <c r="AQ52" s="345">
        <v>-1</v>
      </c>
      <c r="AR52" s="346">
        <v>-36.6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245972</v>
      </c>
      <c r="AN53" s="334">
        <v>111755</v>
      </c>
      <c r="AO53" s="335">
        <v>207.3</v>
      </c>
      <c r="AP53" s="336">
        <v>268375</v>
      </c>
      <c r="AQ53" s="337">
        <v>-1.2</v>
      </c>
      <c r="AR53" s="338">
        <v>208.5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99302</v>
      </c>
      <c r="AN54" s="342">
        <v>45117</v>
      </c>
      <c r="AO54" s="343">
        <v>104.4</v>
      </c>
      <c r="AP54" s="344">
        <v>119602</v>
      </c>
      <c r="AQ54" s="345">
        <v>1.5</v>
      </c>
      <c r="AR54" s="346">
        <v>102.9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186443</v>
      </c>
      <c r="AN55" s="334">
        <v>87491</v>
      </c>
      <c r="AO55" s="335">
        <v>-21.7</v>
      </c>
      <c r="AP55" s="336">
        <v>301035</v>
      </c>
      <c r="AQ55" s="337">
        <v>12.2</v>
      </c>
      <c r="AR55" s="338">
        <v>-33.9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104966</v>
      </c>
      <c r="AN56" s="342">
        <v>49257</v>
      </c>
      <c r="AO56" s="343">
        <v>9.1999999999999993</v>
      </c>
      <c r="AP56" s="344">
        <v>154376</v>
      </c>
      <c r="AQ56" s="345">
        <v>29.1</v>
      </c>
      <c r="AR56" s="346">
        <v>-19.899999999999999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106268</v>
      </c>
      <c r="AN57" s="334">
        <v>51140</v>
      </c>
      <c r="AO57" s="335">
        <v>-41.5</v>
      </c>
      <c r="AP57" s="336">
        <v>277467</v>
      </c>
      <c r="AQ57" s="337">
        <v>-7.8</v>
      </c>
      <c r="AR57" s="338">
        <v>-33.700000000000003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99206</v>
      </c>
      <c r="AN58" s="342">
        <v>47741</v>
      </c>
      <c r="AO58" s="343">
        <v>-3.1</v>
      </c>
      <c r="AP58" s="344">
        <v>128378</v>
      </c>
      <c r="AQ58" s="345">
        <v>-16.8</v>
      </c>
      <c r="AR58" s="346">
        <v>13.7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131309</v>
      </c>
      <c r="AN59" s="334">
        <v>66051</v>
      </c>
      <c r="AO59" s="335">
        <v>29.2</v>
      </c>
      <c r="AP59" s="336">
        <v>282256</v>
      </c>
      <c r="AQ59" s="337">
        <v>1.7</v>
      </c>
      <c r="AR59" s="338">
        <v>27.5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101620</v>
      </c>
      <c r="AN60" s="342">
        <v>51117</v>
      </c>
      <c r="AO60" s="343">
        <v>7.1</v>
      </c>
      <c r="AP60" s="344">
        <v>145453</v>
      </c>
      <c r="AQ60" s="345">
        <v>13.3</v>
      </c>
      <c r="AR60" s="346">
        <v>-6.2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150065</v>
      </c>
      <c r="AN61" s="349">
        <v>70561</v>
      </c>
      <c r="AO61" s="350">
        <v>26.7</v>
      </c>
      <c r="AP61" s="351">
        <v>280143</v>
      </c>
      <c r="AQ61" s="352">
        <v>-0.4</v>
      </c>
      <c r="AR61" s="338">
        <v>27.1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90770</v>
      </c>
      <c r="AN62" s="342">
        <v>43061</v>
      </c>
      <c r="AO62" s="343">
        <v>16</v>
      </c>
      <c r="AP62" s="344">
        <v>133131</v>
      </c>
      <c r="AQ62" s="345">
        <v>5.2</v>
      </c>
      <c r="AR62" s="346">
        <v>10.8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Ev/02Vlion7n6Fu5WLbylPhvm82NlJbxjmCGONveGm2Zh+0tnMh+rD25GSJqMEiH1Qvum7G7nTfc78sq3RG/A==" saltValue="Hvx68PirDxnW+DVBazEn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55uhpwPRXPV8reOU5o4keSrqa04DbDZlHf/2ThxnV9AgIgtGO5nbGKvAoApOpoF0jrSsDnwCwHcZ+1T95S5CVg==" saltValue="M4VsUBOPAS4agKUxlOaB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RzonIGH8S5ry90XDgJxff6WZvoOjrB646z8ZNcgKK0DN1Pe2kkO7iirrOGr+jIOqOPtQvN7hsq8IsEjWk5y5Kw==" saltValue="LZSg4ed1uq6kLiPCQgnx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23.99</v>
      </c>
      <c r="G47" s="12">
        <v>17.899999999999999</v>
      </c>
      <c r="H47" s="12">
        <v>17.190000000000001</v>
      </c>
      <c r="I47" s="12">
        <v>20.440000000000001</v>
      </c>
      <c r="J47" s="13">
        <v>22.59</v>
      </c>
    </row>
    <row r="48" spans="2:10" ht="57.75" customHeight="1" x14ac:dyDescent="0.15">
      <c r="B48" s="14"/>
      <c r="C48" s="1177" t="s">
        <v>4</v>
      </c>
      <c r="D48" s="1177"/>
      <c r="E48" s="1178"/>
      <c r="F48" s="15">
        <v>3.02</v>
      </c>
      <c r="G48" s="16">
        <v>1.81</v>
      </c>
      <c r="H48" s="16">
        <v>1.98</v>
      </c>
      <c r="I48" s="16">
        <v>3.04</v>
      </c>
      <c r="J48" s="17">
        <v>2.23</v>
      </c>
    </row>
    <row r="49" spans="2:10" ht="57.75" customHeight="1" thickBot="1" x14ac:dyDescent="0.2">
      <c r="B49" s="18"/>
      <c r="C49" s="1179" t="s">
        <v>5</v>
      </c>
      <c r="D49" s="1179"/>
      <c r="E49" s="1180"/>
      <c r="F49" s="19" t="s">
        <v>569</v>
      </c>
      <c r="G49" s="20" t="s">
        <v>570</v>
      </c>
      <c r="H49" s="20">
        <v>0.28000000000000003</v>
      </c>
      <c r="I49" s="20">
        <v>5.48</v>
      </c>
      <c r="J49" s="21">
        <v>0.86</v>
      </c>
    </row>
    <row r="50" spans="2:10" x14ac:dyDescent="0.15"/>
  </sheetData>
  <sheetProtection algorithmName="SHA-512" hashValue="JScwdAFOfrR+4VlXppKQwy2/1/mNH1RhYo+/drAXUhcYm4j8rqVjgki2pUqceHbGE7XmYWjUfw26H8Q+byIzEQ==" saltValue="uVT1yrn+VSqptcSpT/bT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571</v>
      </c>
      <c r="D34" s="1187"/>
      <c r="E34" s="1188"/>
      <c r="F34" s="32">
        <v>3.02</v>
      </c>
      <c r="G34" s="33">
        <v>1.8</v>
      </c>
      <c r="H34" s="33">
        <v>1.97</v>
      </c>
      <c r="I34" s="33">
        <v>3.04</v>
      </c>
      <c r="J34" s="34">
        <v>2.23</v>
      </c>
      <c r="K34" s="22"/>
      <c r="L34" s="22"/>
      <c r="M34" s="22"/>
      <c r="N34" s="22"/>
      <c r="O34" s="22"/>
      <c r="P34" s="22"/>
    </row>
    <row r="35" spans="1:16" ht="39" customHeight="1" x14ac:dyDescent="0.15">
      <c r="A35" s="22"/>
      <c r="B35" s="35"/>
      <c r="C35" s="1181" t="s">
        <v>572</v>
      </c>
      <c r="D35" s="1182"/>
      <c r="E35" s="1183"/>
      <c r="F35" s="36">
        <v>0.03</v>
      </c>
      <c r="G35" s="37">
        <v>0.02</v>
      </c>
      <c r="H35" s="37">
        <v>0.02</v>
      </c>
      <c r="I35" s="37">
        <v>0.01</v>
      </c>
      <c r="J35" s="38">
        <v>0.27</v>
      </c>
      <c r="K35" s="22"/>
      <c r="L35" s="22"/>
      <c r="M35" s="22"/>
      <c r="N35" s="22"/>
      <c r="O35" s="22"/>
      <c r="P35" s="22"/>
    </row>
    <row r="36" spans="1:16" ht="39" customHeight="1" x14ac:dyDescent="0.15">
      <c r="A36" s="22"/>
      <c r="B36" s="35"/>
      <c r="C36" s="1181" t="s">
        <v>573</v>
      </c>
      <c r="D36" s="1182"/>
      <c r="E36" s="1183"/>
      <c r="F36" s="36">
        <v>0.19</v>
      </c>
      <c r="G36" s="37">
        <v>0.08</v>
      </c>
      <c r="H36" s="37">
        <v>0.03</v>
      </c>
      <c r="I36" s="37">
        <v>0.11</v>
      </c>
      <c r="J36" s="38">
        <v>0.17</v>
      </c>
      <c r="K36" s="22"/>
      <c r="L36" s="22"/>
      <c r="M36" s="22"/>
      <c r="N36" s="22"/>
      <c r="O36" s="22"/>
      <c r="P36" s="22"/>
    </row>
    <row r="37" spans="1:16" ht="39" customHeight="1" x14ac:dyDescent="0.15">
      <c r="A37" s="22"/>
      <c r="B37" s="35"/>
      <c r="C37" s="1181" t="s">
        <v>574</v>
      </c>
      <c r="D37" s="1182"/>
      <c r="E37" s="1183"/>
      <c r="F37" s="36">
        <v>0.25</v>
      </c>
      <c r="G37" s="37">
        <v>0.28999999999999998</v>
      </c>
      <c r="H37" s="37">
        <v>0.27</v>
      </c>
      <c r="I37" s="37">
        <v>0.18</v>
      </c>
      <c r="J37" s="38">
        <v>0.17</v>
      </c>
      <c r="K37" s="22"/>
      <c r="L37" s="22"/>
      <c r="M37" s="22"/>
      <c r="N37" s="22"/>
      <c r="O37" s="22"/>
      <c r="P37" s="22"/>
    </row>
    <row r="38" spans="1:16" ht="39" customHeight="1" x14ac:dyDescent="0.15">
      <c r="A38" s="22"/>
      <c r="B38" s="35"/>
      <c r="C38" s="1181" t="s">
        <v>575</v>
      </c>
      <c r="D38" s="1182"/>
      <c r="E38" s="1183"/>
      <c r="F38" s="36">
        <v>0.24</v>
      </c>
      <c r="G38" s="37">
        <v>0.22</v>
      </c>
      <c r="H38" s="37">
        <v>0.22</v>
      </c>
      <c r="I38" s="37">
        <v>0.12</v>
      </c>
      <c r="J38" s="38">
        <v>0.12</v>
      </c>
      <c r="K38" s="22"/>
      <c r="L38" s="22"/>
      <c r="M38" s="22"/>
      <c r="N38" s="22"/>
      <c r="O38" s="22"/>
      <c r="P38" s="22"/>
    </row>
    <row r="39" spans="1:16" ht="39" customHeight="1" x14ac:dyDescent="0.15">
      <c r="A39" s="22"/>
      <c r="B39" s="35"/>
      <c r="C39" s="1181" t="s">
        <v>576</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577</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578</v>
      </c>
      <c r="D43" s="1185"/>
      <c r="E43" s="1186"/>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AQ0OgTmdDxcKokbZlKGquhIoOqbJW0tbxyI5TAFsEYx7FeNqP849tUbUF3dSoyeGAfGJGdVV/ioBUf6Dr0HUA==" saltValue="T9rYYWS+C0l2ZHwfWdWg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419</v>
      </c>
      <c r="L45" s="60">
        <v>464</v>
      </c>
      <c r="M45" s="60">
        <v>449</v>
      </c>
      <c r="N45" s="60">
        <v>440</v>
      </c>
      <c r="O45" s="61">
        <v>438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15</v>
      </c>
      <c r="F48" s="1197"/>
      <c r="G48" s="1197"/>
      <c r="H48" s="1197"/>
      <c r="I48" s="1197"/>
      <c r="J48" s="1198"/>
      <c r="K48" s="63">
        <v>70</v>
      </c>
      <c r="L48" s="64">
        <v>74</v>
      </c>
      <c r="M48" s="64">
        <v>78</v>
      </c>
      <c r="N48" s="64">
        <v>80</v>
      </c>
      <c r="O48" s="65">
        <v>83</v>
      </c>
      <c r="P48" s="48"/>
      <c r="Q48" s="48"/>
      <c r="R48" s="48"/>
      <c r="S48" s="48"/>
      <c r="T48" s="48"/>
      <c r="U48" s="48"/>
    </row>
    <row r="49" spans="1:21" ht="30.75" customHeight="1" x14ac:dyDescent="0.15">
      <c r="A49" s="48"/>
      <c r="B49" s="1191"/>
      <c r="C49" s="1192"/>
      <c r="D49" s="62"/>
      <c r="E49" s="1197" t="s">
        <v>16</v>
      </c>
      <c r="F49" s="1197"/>
      <c r="G49" s="1197"/>
      <c r="H49" s="1197"/>
      <c r="I49" s="1197"/>
      <c r="J49" s="1198"/>
      <c r="K49" s="63">
        <v>6</v>
      </c>
      <c r="L49" s="64">
        <v>6</v>
      </c>
      <c r="M49" s="64">
        <v>6</v>
      </c>
      <c r="N49" s="64">
        <v>6</v>
      </c>
      <c r="O49" s="65">
        <v>6</v>
      </c>
      <c r="P49" s="48"/>
      <c r="Q49" s="48"/>
      <c r="R49" s="48"/>
      <c r="S49" s="48"/>
      <c r="T49" s="48"/>
      <c r="U49" s="48"/>
    </row>
    <row r="50" spans="1:21" ht="30.75" customHeight="1" x14ac:dyDescent="0.15">
      <c r="A50" s="48"/>
      <c r="B50" s="1191"/>
      <c r="C50" s="1192"/>
      <c r="D50" s="62"/>
      <c r="E50" s="1197" t="s">
        <v>17</v>
      </c>
      <c r="F50" s="1197"/>
      <c r="G50" s="1197"/>
      <c r="H50" s="1197"/>
      <c r="I50" s="1197"/>
      <c r="J50" s="1198"/>
      <c r="K50" s="63">
        <v>0</v>
      </c>
      <c r="L50" s="64">
        <v>0</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365</v>
      </c>
      <c r="L52" s="64">
        <v>389</v>
      </c>
      <c r="M52" s="64">
        <v>386</v>
      </c>
      <c r="N52" s="64">
        <v>388</v>
      </c>
      <c r="O52" s="65">
        <v>380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130</v>
      </c>
      <c r="L53" s="69">
        <v>155</v>
      </c>
      <c r="M53" s="69">
        <v>147</v>
      </c>
      <c r="N53" s="69">
        <v>138</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6UGDxvwvkDfyQqUTul9TZpiV0gOabVLJX/uYueeTTE5XHDrxn3m2jz9ACNAmEtrFMc5qa3zxJBRFQTn3XEblA==" saltValue="QEnKK5BMh0/bwvjH9D2v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20" t="s">
        <v>32</v>
      </c>
      <c r="C41" s="1221"/>
      <c r="D41" s="105"/>
      <c r="E41" s="1226" t="s">
        <v>33</v>
      </c>
      <c r="F41" s="1226"/>
      <c r="G41" s="1226"/>
      <c r="H41" s="1227"/>
      <c r="I41" s="355">
        <v>3729</v>
      </c>
      <c r="J41" s="356">
        <v>3567</v>
      </c>
      <c r="K41" s="356">
        <v>3325</v>
      </c>
      <c r="L41" s="356">
        <v>3124</v>
      </c>
      <c r="M41" s="357">
        <v>2850</v>
      </c>
    </row>
    <row r="42" spans="2:13" ht="27.75" customHeight="1" x14ac:dyDescent="0.15">
      <c r="B42" s="1222"/>
      <c r="C42" s="1223"/>
      <c r="D42" s="106"/>
      <c r="E42" s="1228" t="s">
        <v>34</v>
      </c>
      <c r="F42" s="1228"/>
      <c r="G42" s="1228"/>
      <c r="H42" s="1229"/>
      <c r="I42" s="358" t="s">
        <v>522</v>
      </c>
      <c r="J42" s="359" t="s">
        <v>522</v>
      </c>
      <c r="K42" s="359" t="s">
        <v>522</v>
      </c>
      <c r="L42" s="359" t="s">
        <v>522</v>
      </c>
      <c r="M42" s="360" t="s">
        <v>522</v>
      </c>
    </row>
    <row r="43" spans="2:13" ht="27.75" customHeight="1" x14ac:dyDescent="0.15">
      <c r="B43" s="1222"/>
      <c r="C43" s="1223"/>
      <c r="D43" s="106"/>
      <c r="E43" s="1228" t="s">
        <v>35</v>
      </c>
      <c r="F43" s="1228"/>
      <c r="G43" s="1228"/>
      <c r="H43" s="1229"/>
      <c r="I43" s="358">
        <v>944</v>
      </c>
      <c r="J43" s="359">
        <v>962</v>
      </c>
      <c r="K43" s="359">
        <v>1003</v>
      </c>
      <c r="L43" s="359">
        <v>1048</v>
      </c>
      <c r="M43" s="360">
        <v>1018</v>
      </c>
    </row>
    <row r="44" spans="2:13" ht="27.75" customHeight="1" x14ac:dyDescent="0.15">
      <c r="B44" s="1222"/>
      <c r="C44" s="1223"/>
      <c r="D44" s="106"/>
      <c r="E44" s="1228" t="s">
        <v>36</v>
      </c>
      <c r="F44" s="1228"/>
      <c r="G44" s="1228"/>
      <c r="H44" s="1229"/>
      <c r="I44" s="358">
        <v>28</v>
      </c>
      <c r="J44" s="359">
        <v>22</v>
      </c>
      <c r="K44" s="359">
        <v>23</v>
      </c>
      <c r="L44" s="359">
        <v>10</v>
      </c>
      <c r="M44" s="360">
        <v>46</v>
      </c>
    </row>
    <row r="45" spans="2:13" ht="27.75" customHeight="1" x14ac:dyDescent="0.15">
      <c r="B45" s="1222"/>
      <c r="C45" s="1223"/>
      <c r="D45" s="106"/>
      <c r="E45" s="1228" t="s">
        <v>37</v>
      </c>
      <c r="F45" s="1228"/>
      <c r="G45" s="1228"/>
      <c r="H45" s="1229"/>
      <c r="I45" s="358">
        <v>680</v>
      </c>
      <c r="J45" s="359">
        <v>668</v>
      </c>
      <c r="K45" s="359">
        <v>638</v>
      </c>
      <c r="L45" s="359">
        <v>670</v>
      </c>
      <c r="M45" s="360">
        <v>609</v>
      </c>
    </row>
    <row r="46" spans="2:13" ht="27.75" customHeight="1" x14ac:dyDescent="0.15">
      <c r="B46" s="1222"/>
      <c r="C46" s="1223"/>
      <c r="D46" s="107"/>
      <c r="E46" s="1228" t="s">
        <v>38</v>
      </c>
      <c r="F46" s="1228"/>
      <c r="G46" s="1228"/>
      <c r="H46" s="1229"/>
      <c r="I46" s="358" t="s">
        <v>522</v>
      </c>
      <c r="J46" s="359" t="s">
        <v>522</v>
      </c>
      <c r="K46" s="359" t="s">
        <v>522</v>
      </c>
      <c r="L46" s="359" t="s">
        <v>522</v>
      </c>
      <c r="M46" s="360" t="s">
        <v>522</v>
      </c>
    </row>
    <row r="47" spans="2:13" ht="27.75" customHeight="1" x14ac:dyDescent="0.15">
      <c r="B47" s="1222"/>
      <c r="C47" s="1223"/>
      <c r="D47" s="108"/>
      <c r="E47" s="1230" t="s">
        <v>39</v>
      </c>
      <c r="F47" s="1231"/>
      <c r="G47" s="1231"/>
      <c r="H47" s="1232"/>
      <c r="I47" s="358" t="s">
        <v>522</v>
      </c>
      <c r="J47" s="359" t="s">
        <v>522</v>
      </c>
      <c r="K47" s="359" t="s">
        <v>522</v>
      </c>
      <c r="L47" s="359" t="s">
        <v>522</v>
      </c>
      <c r="M47" s="360" t="s">
        <v>522</v>
      </c>
    </row>
    <row r="48" spans="2:13" ht="27.75" customHeight="1" x14ac:dyDescent="0.15">
      <c r="B48" s="1222"/>
      <c r="C48" s="1223"/>
      <c r="D48" s="106"/>
      <c r="E48" s="1228" t="s">
        <v>40</v>
      </c>
      <c r="F48" s="1228"/>
      <c r="G48" s="1228"/>
      <c r="H48" s="1229"/>
      <c r="I48" s="358" t="s">
        <v>522</v>
      </c>
      <c r="J48" s="359" t="s">
        <v>522</v>
      </c>
      <c r="K48" s="359" t="s">
        <v>522</v>
      </c>
      <c r="L48" s="359" t="s">
        <v>522</v>
      </c>
      <c r="M48" s="360" t="s">
        <v>522</v>
      </c>
    </row>
    <row r="49" spans="2:13" ht="27.75" customHeight="1" x14ac:dyDescent="0.15">
      <c r="B49" s="1224"/>
      <c r="C49" s="1225"/>
      <c r="D49" s="106"/>
      <c r="E49" s="1228" t="s">
        <v>41</v>
      </c>
      <c r="F49" s="1228"/>
      <c r="G49" s="1228"/>
      <c r="H49" s="1229"/>
      <c r="I49" s="358" t="s">
        <v>522</v>
      </c>
      <c r="J49" s="359" t="s">
        <v>522</v>
      </c>
      <c r="K49" s="359" t="s">
        <v>522</v>
      </c>
      <c r="L49" s="359" t="s">
        <v>522</v>
      </c>
      <c r="M49" s="360" t="s">
        <v>522</v>
      </c>
    </row>
    <row r="50" spans="2:13" ht="27.75" customHeight="1" x14ac:dyDescent="0.15">
      <c r="B50" s="1233" t="s">
        <v>42</v>
      </c>
      <c r="C50" s="1234"/>
      <c r="D50" s="109"/>
      <c r="E50" s="1228" t="s">
        <v>43</v>
      </c>
      <c r="F50" s="1228"/>
      <c r="G50" s="1228"/>
      <c r="H50" s="1229"/>
      <c r="I50" s="358">
        <v>744</v>
      </c>
      <c r="J50" s="359">
        <v>619</v>
      </c>
      <c r="K50" s="359">
        <v>611</v>
      </c>
      <c r="L50" s="359">
        <v>700</v>
      </c>
      <c r="M50" s="360">
        <v>725</v>
      </c>
    </row>
    <row r="51" spans="2:13" ht="27.75" customHeight="1" x14ac:dyDescent="0.15">
      <c r="B51" s="1222"/>
      <c r="C51" s="1223"/>
      <c r="D51" s="106"/>
      <c r="E51" s="1228" t="s">
        <v>44</v>
      </c>
      <c r="F51" s="1228"/>
      <c r="G51" s="1228"/>
      <c r="H51" s="1229"/>
      <c r="I51" s="358">
        <v>419</v>
      </c>
      <c r="J51" s="359">
        <v>372</v>
      </c>
      <c r="K51" s="359">
        <v>306</v>
      </c>
      <c r="L51" s="359">
        <v>273</v>
      </c>
      <c r="M51" s="360">
        <v>237</v>
      </c>
    </row>
    <row r="52" spans="2:13" ht="27.75" customHeight="1" x14ac:dyDescent="0.15">
      <c r="B52" s="1224"/>
      <c r="C52" s="1225"/>
      <c r="D52" s="106"/>
      <c r="E52" s="1228" t="s">
        <v>45</v>
      </c>
      <c r="F52" s="1228"/>
      <c r="G52" s="1228"/>
      <c r="H52" s="1229"/>
      <c r="I52" s="358">
        <v>3105</v>
      </c>
      <c r="J52" s="359">
        <v>3018</v>
      </c>
      <c r="K52" s="359">
        <v>2869</v>
      </c>
      <c r="L52" s="359">
        <v>2774</v>
      </c>
      <c r="M52" s="360">
        <v>2589</v>
      </c>
    </row>
    <row r="53" spans="2:13" ht="27.75" customHeight="1" thickBot="1" x14ac:dyDescent="0.2">
      <c r="B53" s="1235" t="s">
        <v>46</v>
      </c>
      <c r="C53" s="1236"/>
      <c r="D53" s="110"/>
      <c r="E53" s="1237" t="s">
        <v>47</v>
      </c>
      <c r="F53" s="1237"/>
      <c r="G53" s="1237"/>
      <c r="H53" s="1238"/>
      <c r="I53" s="361">
        <v>1113</v>
      </c>
      <c r="J53" s="362">
        <v>1211</v>
      </c>
      <c r="K53" s="362">
        <v>1204</v>
      </c>
      <c r="L53" s="362">
        <v>1106</v>
      </c>
      <c r="M53" s="363">
        <v>971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uB+Ymhf3GJWVTBy+Do7NFxbwzTOblpZY4gmOLGuEJAyWko4HfGW1j2t5PaddNZJJC+eG6rsPoFYUTaMNgCMqw==" saltValue="rx4ezIZ+yRe4h6KfH8OQ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7" t="s">
        <v>50</v>
      </c>
      <c r="D55" s="1247"/>
      <c r="E55" s="1248"/>
      <c r="F55" s="122">
        <v>321</v>
      </c>
      <c r="G55" s="122">
        <v>406</v>
      </c>
      <c r="H55" s="123">
        <v>440</v>
      </c>
    </row>
    <row r="56" spans="2:8" ht="52.5" customHeight="1" x14ac:dyDescent="0.15">
      <c r="B56" s="124"/>
      <c r="C56" s="1249" t="s">
        <v>51</v>
      </c>
      <c r="D56" s="1249"/>
      <c r="E56" s="1250"/>
      <c r="F56" s="125">
        <v>5</v>
      </c>
      <c r="G56" s="125">
        <v>23</v>
      </c>
      <c r="H56" s="126">
        <v>23</v>
      </c>
    </row>
    <row r="57" spans="2:8" ht="53.25" customHeight="1" x14ac:dyDescent="0.15">
      <c r="B57" s="124"/>
      <c r="C57" s="1251" t="s">
        <v>52</v>
      </c>
      <c r="D57" s="1251"/>
      <c r="E57" s="1252"/>
      <c r="F57" s="127">
        <v>243</v>
      </c>
      <c r="G57" s="127">
        <v>237</v>
      </c>
      <c r="H57" s="128">
        <v>228</v>
      </c>
    </row>
    <row r="58" spans="2:8" ht="45.75" customHeight="1" x14ac:dyDescent="0.15">
      <c r="B58" s="129"/>
      <c r="C58" s="1239" t="s">
        <v>589</v>
      </c>
      <c r="D58" s="1240"/>
      <c r="E58" s="1241"/>
      <c r="F58" s="130" t="s">
        <v>594</v>
      </c>
      <c r="G58" s="130" t="s">
        <v>595</v>
      </c>
      <c r="H58" s="131" t="s">
        <v>594</v>
      </c>
    </row>
    <row r="59" spans="2:8" ht="45.75" customHeight="1" x14ac:dyDescent="0.15">
      <c r="B59" s="129"/>
      <c r="C59" s="1239" t="s">
        <v>590</v>
      </c>
      <c r="D59" s="1240"/>
      <c r="E59" s="1241"/>
      <c r="F59" s="130" t="s">
        <v>594</v>
      </c>
      <c r="G59" s="130" t="s">
        <v>594</v>
      </c>
      <c r="H59" s="131" t="s">
        <v>594</v>
      </c>
    </row>
    <row r="60" spans="2:8" ht="45.75" customHeight="1" x14ac:dyDescent="0.15">
      <c r="B60" s="129"/>
      <c r="C60" s="1239" t="s">
        <v>591</v>
      </c>
      <c r="D60" s="1240"/>
      <c r="E60" s="1241"/>
      <c r="F60" s="130" t="s">
        <v>594</v>
      </c>
      <c r="G60" s="130" t="s">
        <v>594</v>
      </c>
      <c r="H60" s="131" t="s">
        <v>594</v>
      </c>
    </row>
    <row r="61" spans="2:8" ht="45.75" customHeight="1" x14ac:dyDescent="0.15">
      <c r="B61" s="129"/>
      <c r="C61" s="1239" t="s">
        <v>592</v>
      </c>
      <c r="D61" s="1240"/>
      <c r="E61" s="1241"/>
      <c r="F61" s="130" t="s">
        <v>594</v>
      </c>
      <c r="G61" s="130" t="s">
        <v>594</v>
      </c>
      <c r="H61" s="131" t="s">
        <v>594</v>
      </c>
    </row>
    <row r="62" spans="2:8" ht="45.75" customHeight="1" thickBot="1" x14ac:dyDescent="0.2">
      <c r="B62" s="132"/>
      <c r="C62" s="1242" t="s">
        <v>593</v>
      </c>
      <c r="D62" s="1243"/>
      <c r="E62" s="1244"/>
      <c r="F62" s="133" t="s">
        <v>594</v>
      </c>
      <c r="G62" s="133" t="s">
        <v>594</v>
      </c>
      <c r="H62" s="134" t="s">
        <v>594</v>
      </c>
    </row>
    <row r="63" spans="2:8" ht="52.5" customHeight="1" thickBot="1" x14ac:dyDescent="0.2">
      <c r="B63" s="135"/>
      <c r="C63" s="1245" t="s">
        <v>53</v>
      </c>
      <c r="D63" s="1245"/>
      <c r="E63" s="1246"/>
      <c r="F63" s="136">
        <v>569</v>
      </c>
      <c r="G63" s="136">
        <v>666</v>
      </c>
      <c r="H63" s="137">
        <v>691</v>
      </c>
    </row>
    <row r="64" spans="2:8" x14ac:dyDescent="0.15"/>
  </sheetData>
  <sheetProtection algorithmName="SHA-512" hashValue="+vyDTYFqY/q5iReV/DsBVlxAbVKWARs7bDJJasus8HU1swyfv40IUwB/MjCTdZNIprqO5OZbdce1Ao6Zh49aEw==" saltValue="BfbvCzI1GpsKQN/o/ww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605</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564</v>
      </c>
      <c r="BQ50" s="1258"/>
      <c r="BR50" s="1258"/>
      <c r="BS50" s="1258"/>
      <c r="BT50" s="1258"/>
      <c r="BU50" s="1258"/>
      <c r="BV50" s="1258"/>
      <c r="BW50" s="1258"/>
      <c r="BX50" s="1258" t="s">
        <v>565</v>
      </c>
      <c r="BY50" s="1258"/>
      <c r="BZ50" s="1258"/>
      <c r="CA50" s="1258"/>
      <c r="CB50" s="1258"/>
      <c r="CC50" s="1258"/>
      <c r="CD50" s="1258"/>
      <c r="CE50" s="1258"/>
      <c r="CF50" s="1258" t="s">
        <v>566</v>
      </c>
      <c r="CG50" s="1258"/>
      <c r="CH50" s="1258"/>
      <c r="CI50" s="1258"/>
      <c r="CJ50" s="1258"/>
      <c r="CK50" s="1258"/>
      <c r="CL50" s="1258"/>
      <c r="CM50" s="1258"/>
      <c r="CN50" s="1258" t="s">
        <v>567</v>
      </c>
      <c r="CO50" s="1258"/>
      <c r="CP50" s="1258"/>
      <c r="CQ50" s="1258"/>
      <c r="CR50" s="1258"/>
      <c r="CS50" s="1258"/>
      <c r="CT50" s="1258"/>
      <c r="CU50" s="1258"/>
      <c r="CV50" s="1258" t="s">
        <v>568</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606</v>
      </c>
      <c r="AO51" s="1256"/>
      <c r="AP51" s="1256"/>
      <c r="AQ51" s="1256"/>
      <c r="AR51" s="1256"/>
      <c r="AS51" s="1256"/>
      <c r="AT51" s="1256"/>
      <c r="AU51" s="1256"/>
      <c r="AV51" s="1256"/>
      <c r="AW51" s="1256"/>
      <c r="AX51" s="1256"/>
      <c r="AY51" s="1256"/>
      <c r="AZ51" s="1256"/>
      <c r="BA51" s="1256"/>
      <c r="BB51" s="1256" t="s">
        <v>607</v>
      </c>
      <c r="BC51" s="1256"/>
      <c r="BD51" s="1256"/>
      <c r="BE51" s="1256"/>
      <c r="BF51" s="1256"/>
      <c r="BG51" s="1256"/>
      <c r="BH51" s="1256"/>
      <c r="BI51" s="1256"/>
      <c r="BJ51" s="1256"/>
      <c r="BK51" s="1256"/>
      <c r="BL51" s="1256"/>
      <c r="BM51" s="1256"/>
      <c r="BN51" s="1256"/>
      <c r="BO51" s="1256"/>
      <c r="BP51" s="1253">
        <v>77.400000000000006</v>
      </c>
      <c r="BQ51" s="1253"/>
      <c r="BR51" s="1253"/>
      <c r="BS51" s="1253"/>
      <c r="BT51" s="1253"/>
      <c r="BU51" s="1253"/>
      <c r="BV51" s="1253"/>
      <c r="BW51" s="1253"/>
      <c r="BX51" s="1253">
        <v>83.7</v>
      </c>
      <c r="BY51" s="1253"/>
      <c r="BZ51" s="1253"/>
      <c r="CA51" s="1253"/>
      <c r="CB51" s="1253"/>
      <c r="CC51" s="1253"/>
      <c r="CD51" s="1253"/>
      <c r="CE51" s="1253"/>
      <c r="CF51" s="1253">
        <v>79.099999999999994</v>
      </c>
      <c r="CG51" s="1253"/>
      <c r="CH51" s="1253"/>
      <c r="CI51" s="1253"/>
      <c r="CJ51" s="1253"/>
      <c r="CK51" s="1253"/>
      <c r="CL51" s="1253"/>
      <c r="CM51" s="1253"/>
      <c r="CN51" s="1253">
        <v>67.3</v>
      </c>
      <c r="CO51" s="1253"/>
      <c r="CP51" s="1253"/>
      <c r="CQ51" s="1253"/>
      <c r="CR51" s="1253"/>
      <c r="CS51" s="1253"/>
      <c r="CT51" s="1253"/>
      <c r="CU51" s="1253"/>
      <c r="CV51" s="1253">
        <v>60.4</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609</v>
      </c>
      <c r="BC53" s="1256"/>
      <c r="BD53" s="1256"/>
      <c r="BE53" s="1256"/>
      <c r="BF53" s="1256"/>
      <c r="BG53" s="1256"/>
      <c r="BH53" s="1256"/>
      <c r="BI53" s="1256"/>
      <c r="BJ53" s="1256"/>
      <c r="BK53" s="1256"/>
      <c r="BL53" s="1256"/>
      <c r="BM53" s="1256"/>
      <c r="BN53" s="1256"/>
      <c r="BO53" s="1256"/>
      <c r="BP53" s="1253">
        <v>58.6</v>
      </c>
      <c r="BQ53" s="1253"/>
      <c r="BR53" s="1253"/>
      <c r="BS53" s="1253"/>
      <c r="BT53" s="1253"/>
      <c r="BU53" s="1253"/>
      <c r="BV53" s="1253"/>
      <c r="BW53" s="1253"/>
      <c r="BX53" s="1253">
        <v>60.2</v>
      </c>
      <c r="BY53" s="1253"/>
      <c r="BZ53" s="1253"/>
      <c r="CA53" s="1253"/>
      <c r="CB53" s="1253"/>
      <c r="CC53" s="1253"/>
      <c r="CD53" s="1253"/>
      <c r="CE53" s="1253"/>
      <c r="CF53" s="1253">
        <v>61.1</v>
      </c>
      <c r="CG53" s="1253"/>
      <c r="CH53" s="1253"/>
      <c r="CI53" s="1253"/>
      <c r="CJ53" s="1253"/>
      <c r="CK53" s="1253"/>
      <c r="CL53" s="1253"/>
      <c r="CM53" s="1253"/>
      <c r="CN53" s="1253">
        <v>62.9</v>
      </c>
      <c r="CO53" s="1253"/>
      <c r="CP53" s="1253"/>
      <c r="CQ53" s="1253"/>
      <c r="CR53" s="1253"/>
      <c r="CS53" s="1253"/>
      <c r="CT53" s="1253"/>
      <c r="CU53" s="1253"/>
      <c r="CV53" s="1253">
        <v>64.599999999999994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610</v>
      </c>
      <c r="AO55" s="1258"/>
      <c r="AP55" s="1258"/>
      <c r="AQ55" s="1258"/>
      <c r="AR55" s="1258"/>
      <c r="AS55" s="1258"/>
      <c r="AT55" s="1258"/>
      <c r="AU55" s="1258"/>
      <c r="AV55" s="1258"/>
      <c r="AW55" s="1258"/>
      <c r="AX55" s="1258"/>
      <c r="AY55" s="1258"/>
      <c r="AZ55" s="1258"/>
      <c r="BA55" s="1258"/>
      <c r="BB55" s="1256" t="s">
        <v>607</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608</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605</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564</v>
      </c>
      <c r="BQ72" s="1258"/>
      <c r="BR72" s="1258"/>
      <c r="BS72" s="1258"/>
      <c r="BT72" s="1258"/>
      <c r="BU72" s="1258"/>
      <c r="BV72" s="1258"/>
      <c r="BW72" s="1258"/>
      <c r="BX72" s="1258" t="s">
        <v>565</v>
      </c>
      <c r="BY72" s="1258"/>
      <c r="BZ72" s="1258"/>
      <c r="CA72" s="1258"/>
      <c r="CB72" s="1258"/>
      <c r="CC72" s="1258"/>
      <c r="CD72" s="1258"/>
      <c r="CE72" s="1258"/>
      <c r="CF72" s="1258" t="s">
        <v>566</v>
      </c>
      <c r="CG72" s="1258"/>
      <c r="CH72" s="1258"/>
      <c r="CI72" s="1258"/>
      <c r="CJ72" s="1258"/>
      <c r="CK72" s="1258"/>
      <c r="CL72" s="1258"/>
      <c r="CM72" s="1258"/>
      <c r="CN72" s="1258" t="s">
        <v>567</v>
      </c>
      <c r="CO72" s="1258"/>
      <c r="CP72" s="1258"/>
      <c r="CQ72" s="1258"/>
      <c r="CR72" s="1258"/>
      <c r="CS72" s="1258"/>
      <c r="CT72" s="1258"/>
      <c r="CU72" s="1258"/>
      <c r="CV72" s="1258" t="s">
        <v>568</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606</v>
      </c>
      <c r="AO73" s="1256"/>
      <c r="AP73" s="1256"/>
      <c r="AQ73" s="1256"/>
      <c r="AR73" s="1256"/>
      <c r="AS73" s="1256"/>
      <c r="AT73" s="1256"/>
      <c r="AU73" s="1256"/>
      <c r="AV73" s="1256"/>
      <c r="AW73" s="1256"/>
      <c r="AX73" s="1256"/>
      <c r="AY73" s="1256"/>
      <c r="AZ73" s="1256"/>
      <c r="BA73" s="1256"/>
      <c r="BB73" s="1256" t="s">
        <v>607</v>
      </c>
      <c r="BC73" s="1256"/>
      <c r="BD73" s="1256"/>
      <c r="BE73" s="1256"/>
      <c r="BF73" s="1256"/>
      <c r="BG73" s="1256"/>
      <c r="BH73" s="1256"/>
      <c r="BI73" s="1256"/>
      <c r="BJ73" s="1256"/>
      <c r="BK73" s="1256"/>
      <c r="BL73" s="1256"/>
      <c r="BM73" s="1256"/>
      <c r="BN73" s="1256"/>
      <c r="BO73" s="1256"/>
      <c r="BP73" s="1253">
        <v>77.400000000000006</v>
      </c>
      <c r="BQ73" s="1253"/>
      <c r="BR73" s="1253"/>
      <c r="BS73" s="1253"/>
      <c r="BT73" s="1253"/>
      <c r="BU73" s="1253"/>
      <c r="BV73" s="1253"/>
      <c r="BW73" s="1253"/>
      <c r="BX73" s="1253">
        <v>83.7</v>
      </c>
      <c r="BY73" s="1253"/>
      <c r="BZ73" s="1253"/>
      <c r="CA73" s="1253"/>
      <c r="CB73" s="1253"/>
      <c r="CC73" s="1253"/>
      <c r="CD73" s="1253"/>
      <c r="CE73" s="1253"/>
      <c r="CF73" s="1253">
        <v>79.099999999999994</v>
      </c>
      <c r="CG73" s="1253"/>
      <c r="CH73" s="1253"/>
      <c r="CI73" s="1253"/>
      <c r="CJ73" s="1253"/>
      <c r="CK73" s="1253"/>
      <c r="CL73" s="1253"/>
      <c r="CM73" s="1253"/>
      <c r="CN73" s="1253">
        <v>67.3</v>
      </c>
      <c r="CO73" s="1253"/>
      <c r="CP73" s="1253"/>
      <c r="CQ73" s="1253"/>
      <c r="CR73" s="1253"/>
      <c r="CS73" s="1253"/>
      <c r="CT73" s="1253"/>
      <c r="CU73" s="1253"/>
      <c r="CV73" s="1253">
        <v>60.4</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612</v>
      </c>
      <c r="BC75" s="1256"/>
      <c r="BD75" s="1256"/>
      <c r="BE75" s="1256"/>
      <c r="BF75" s="1256"/>
      <c r="BG75" s="1256"/>
      <c r="BH75" s="1256"/>
      <c r="BI75" s="1256"/>
      <c r="BJ75" s="1256"/>
      <c r="BK75" s="1256"/>
      <c r="BL75" s="1256"/>
      <c r="BM75" s="1256"/>
      <c r="BN75" s="1256"/>
      <c r="BO75" s="1256"/>
      <c r="BP75" s="1253">
        <v>9.1999999999999993</v>
      </c>
      <c r="BQ75" s="1253"/>
      <c r="BR75" s="1253"/>
      <c r="BS75" s="1253"/>
      <c r="BT75" s="1253"/>
      <c r="BU75" s="1253"/>
      <c r="BV75" s="1253"/>
      <c r="BW75" s="1253"/>
      <c r="BX75" s="1253">
        <v>9.8000000000000007</v>
      </c>
      <c r="BY75" s="1253"/>
      <c r="BZ75" s="1253"/>
      <c r="CA75" s="1253"/>
      <c r="CB75" s="1253"/>
      <c r="CC75" s="1253"/>
      <c r="CD75" s="1253"/>
      <c r="CE75" s="1253"/>
      <c r="CF75" s="1253">
        <v>9.8000000000000007</v>
      </c>
      <c r="CG75" s="1253"/>
      <c r="CH75" s="1253"/>
      <c r="CI75" s="1253"/>
      <c r="CJ75" s="1253"/>
      <c r="CK75" s="1253"/>
      <c r="CL75" s="1253"/>
      <c r="CM75" s="1253"/>
      <c r="CN75" s="1253">
        <v>9.6</v>
      </c>
      <c r="CO75" s="1253"/>
      <c r="CP75" s="1253"/>
      <c r="CQ75" s="1253"/>
      <c r="CR75" s="1253"/>
      <c r="CS75" s="1253"/>
      <c r="CT75" s="1253"/>
      <c r="CU75" s="1253"/>
      <c r="CV75" s="1253">
        <v>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610</v>
      </c>
      <c r="AO77" s="1258"/>
      <c r="AP77" s="1258"/>
      <c r="AQ77" s="1258"/>
      <c r="AR77" s="1258"/>
      <c r="AS77" s="1258"/>
      <c r="AT77" s="1258"/>
      <c r="AU77" s="1258"/>
      <c r="AV77" s="1258"/>
      <c r="AW77" s="1258"/>
      <c r="AX77" s="1258"/>
      <c r="AY77" s="1258"/>
      <c r="AZ77" s="1258"/>
      <c r="BA77" s="1258"/>
      <c r="BB77" s="1256" t="s">
        <v>607</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612</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NF8aSrJbpyF3jWZoKycQlhef5jH/vLhk77mYEBTDtQsEKjm+ax5Jp+XhwrP6qpu5lHJdShuUbVBlL0JqWUhWw==" saltValue="fM6xzruG0yB+4Cdzz0tn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94" zoomScaleNormal="100" zoomScaleSheetLayoutView="70"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613</v>
      </c>
    </row>
  </sheetData>
  <sheetProtection algorithmName="SHA-512" hashValue="jTgPM8bl11IOEKbUsRM3wfzPDVCkP+RXF7/e9ZIY41shttrmphUw2ugO7CN+QC9IxjH1dTKbMdHAvm4+zUOcSw==" saltValue="LsWM/o5hsW/2+9HaM413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614</v>
      </c>
    </row>
  </sheetData>
  <sheetProtection algorithmName="SHA-512" hashValue="fHpKUgE0JXwCvo5n7bd6itsAxvXriVEXif8U5AOAwLQxS8Z2qQNc3Gz9oIg4AMwxv+8wmZVjO7zJm3Z3XTF2wg==" saltValue="OQE7y2TGUvURwFTVf8tW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36366</v>
      </c>
      <c r="E3" s="156"/>
      <c r="F3" s="157">
        <v>271581</v>
      </c>
      <c r="G3" s="158"/>
      <c r="H3" s="159"/>
    </row>
    <row r="4" spans="1:8" x14ac:dyDescent="0.15">
      <c r="A4" s="160"/>
      <c r="B4" s="161"/>
      <c r="C4" s="162"/>
      <c r="D4" s="163">
        <v>22071</v>
      </c>
      <c r="E4" s="164"/>
      <c r="F4" s="165">
        <v>117844</v>
      </c>
      <c r="G4" s="166"/>
      <c r="H4" s="167"/>
    </row>
    <row r="5" spans="1:8" x14ac:dyDescent="0.15">
      <c r="A5" s="148" t="s">
        <v>556</v>
      </c>
      <c r="B5" s="153"/>
      <c r="C5" s="154"/>
      <c r="D5" s="155">
        <v>111755</v>
      </c>
      <c r="E5" s="156"/>
      <c r="F5" s="157">
        <v>268375</v>
      </c>
      <c r="G5" s="158"/>
      <c r="H5" s="159"/>
    </row>
    <row r="6" spans="1:8" x14ac:dyDescent="0.15">
      <c r="A6" s="160"/>
      <c r="B6" s="161"/>
      <c r="C6" s="162"/>
      <c r="D6" s="163">
        <v>45117</v>
      </c>
      <c r="E6" s="164"/>
      <c r="F6" s="165">
        <v>119602</v>
      </c>
      <c r="G6" s="166"/>
      <c r="H6" s="167"/>
    </row>
    <row r="7" spans="1:8" x14ac:dyDescent="0.15">
      <c r="A7" s="148" t="s">
        <v>557</v>
      </c>
      <c r="B7" s="153"/>
      <c r="C7" s="154"/>
      <c r="D7" s="155">
        <v>87491</v>
      </c>
      <c r="E7" s="156"/>
      <c r="F7" s="157">
        <v>301035</v>
      </c>
      <c r="G7" s="158"/>
      <c r="H7" s="159"/>
    </row>
    <row r="8" spans="1:8" x14ac:dyDescent="0.15">
      <c r="A8" s="160"/>
      <c r="B8" s="161"/>
      <c r="C8" s="162"/>
      <c r="D8" s="163">
        <v>49257</v>
      </c>
      <c r="E8" s="164"/>
      <c r="F8" s="165">
        <v>154376</v>
      </c>
      <c r="G8" s="166"/>
      <c r="H8" s="167"/>
    </row>
    <row r="9" spans="1:8" x14ac:dyDescent="0.15">
      <c r="A9" s="148" t="s">
        <v>558</v>
      </c>
      <c r="B9" s="153"/>
      <c r="C9" s="154"/>
      <c r="D9" s="155">
        <v>51140</v>
      </c>
      <c r="E9" s="156"/>
      <c r="F9" s="157">
        <v>277467</v>
      </c>
      <c r="G9" s="158"/>
      <c r="H9" s="159"/>
    </row>
    <row r="10" spans="1:8" x14ac:dyDescent="0.15">
      <c r="A10" s="160"/>
      <c r="B10" s="161"/>
      <c r="C10" s="162"/>
      <c r="D10" s="163">
        <v>47741</v>
      </c>
      <c r="E10" s="164"/>
      <c r="F10" s="165">
        <v>128378</v>
      </c>
      <c r="G10" s="166"/>
      <c r="H10" s="167"/>
    </row>
    <row r="11" spans="1:8" x14ac:dyDescent="0.15">
      <c r="A11" s="148" t="s">
        <v>559</v>
      </c>
      <c r="B11" s="153"/>
      <c r="C11" s="154"/>
      <c r="D11" s="155">
        <v>66051</v>
      </c>
      <c r="E11" s="156"/>
      <c r="F11" s="157">
        <v>282256</v>
      </c>
      <c r="G11" s="158"/>
      <c r="H11" s="159"/>
    </row>
    <row r="12" spans="1:8" x14ac:dyDescent="0.15">
      <c r="A12" s="160"/>
      <c r="B12" s="161"/>
      <c r="C12" s="168"/>
      <c r="D12" s="163">
        <v>51117</v>
      </c>
      <c r="E12" s="164"/>
      <c r="F12" s="165">
        <v>145453</v>
      </c>
      <c r="G12" s="166"/>
      <c r="H12" s="167"/>
    </row>
    <row r="13" spans="1:8" x14ac:dyDescent="0.15">
      <c r="A13" s="148"/>
      <c r="B13" s="153"/>
      <c r="C13" s="169"/>
      <c r="D13" s="170">
        <v>70561</v>
      </c>
      <c r="E13" s="171"/>
      <c r="F13" s="172">
        <v>280143</v>
      </c>
      <c r="G13" s="173"/>
      <c r="H13" s="159"/>
    </row>
    <row r="14" spans="1:8" x14ac:dyDescent="0.15">
      <c r="A14" s="160"/>
      <c r="B14" s="161"/>
      <c r="C14" s="162"/>
      <c r="D14" s="163">
        <v>43061</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3.02</v>
      </c>
      <c r="C19" s="174">
        <f>ROUND(VALUE(SUBSTITUTE(実質収支比率等に係る経年分析!G$48,"▲","-")),2)</f>
        <v>1.81</v>
      </c>
      <c r="D19" s="174">
        <f>ROUND(VALUE(SUBSTITUTE(実質収支比率等に係る経年分析!H$48,"▲","-")),2)</f>
        <v>1.98</v>
      </c>
      <c r="E19" s="174">
        <f>ROUND(VALUE(SUBSTITUTE(実質収支比率等に係る経年分析!I$48,"▲","-")),2)</f>
        <v>3.04</v>
      </c>
      <c r="F19" s="174">
        <f>ROUND(VALUE(SUBSTITUTE(実質収支比率等に係る経年分析!J$48,"▲","-")),2)</f>
        <v>2.23</v>
      </c>
    </row>
    <row r="20" spans="1:11" x14ac:dyDescent="0.15">
      <c r="A20" s="174" t="s">
        <v>57</v>
      </c>
      <c r="B20" s="174">
        <f>ROUND(VALUE(SUBSTITUTE(実質収支比率等に係る経年分析!F$47,"▲","-")),2)</f>
        <v>23.99</v>
      </c>
      <c r="C20" s="174">
        <f>ROUND(VALUE(SUBSTITUTE(実質収支比率等に係る経年分析!G$47,"▲","-")),2)</f>
        <v>17.899999999999999</v>
      </c>
      <c r="D20" s="174">
        <f>ROUND(VALUE(SUBSTITUTE(実質収支比率等に係る経年分析!H$47,"▲","-")),2)</f>
        <v>17.190000000000001</v>
      </c>
      <c r="E20" s="174">
        <f>ROUND(VALUE(SUBSTITUTE(実質収支比率等に係る経年分析!I$47,"▲","-")),2)</f>
        <v>20.440000000000001</v>
      </c>
      <c r="F20" s="174">
        <f>ROUND(VALUE(SUBSTITUTE(実質収支比率等に係る経年分析!J$47,"▲","-")),2)</f>
        <v>22.59</v>
      </c>
    </row>
    <row r="21" spans="1:11" x14ac:dyDescent="0.15">
      <c r="A21" s="174" t="s">
        <v>58</v>
      </c>
      <c r="B21" s="174">
        <f>IF(ISNUMBER(VALUE(SUBSTITUTE(実質収支比率等に係る経年分析!F$49,"▲","-"))),ROUND(VALUE(SUBSTITUTE(実質収支比率等に係る経年分析!F$49,"▲","-")),2),NA())</f>
        <v>-7.07</v>
      </c>
      <c r="C21" s="174">
        <f>IF(ISNUMBER(VALUE(SUBSTITUTE(実質収支比率等に係る経年分析!G$49,"▲","-"))),ROUND(VALUE(SUBSTITUTE(実質収支比率等に係る経年分析!G$49,"▲","-")),2),NA())</f>
        <v>-6.85</v>
      </c>
      <c r="D21" s="174">
        <f>IF(ISNUMBER(VALUE(SUBSTITUTE(実質収支比率等に係る経年分析!H$49,"▲","-"))),ROUND(VALUE(SUBSTITUTE(実質収支比率等に係る経年分析!H$49,"▲","-")),2),NA())</f>
        <v>0.28000000000000003</v>
      </c>
      <c r="E21" s="174">
        <f>IF(ISNUMBER(VALUE(SUBSTITUTE(実質収支比率等に係る経年分析!I$49,"▲","-"))),ROUND(VALUE(SUBSTITUTE(実質収支比率等に係る経年分析!I$49,"▲","-")),2),NA())</f>
        <v>5.48</v>
      </c>
      <c r="F21" s="174">
        <f>IF(ISNUMBER(VALUE(SUBSTITUTE(実質収支比率等に係る経年分析!J$49,"▲","-"))),ROUND(VALUE(SUBSTITUTE(実質収支比率等に係る経年分析!J$49,"▲","-")),2),NA())</f>
        <v>0.86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0.17</v>
      </c>
    </row>
    <row r="35" spans="1:16" x14ac:dyDescent="0.15">
      <c r="A35" s="175" t="str">
        <f>IF(連結実質赤字比率に係る赤字・黒字の構成分析!C$35="",NA(),連結実質赤字比率に係る赤字・黒字の構成分析!C$35)</f>
        <v>後期高齢者医療特別会計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365</v>
      </c>
      <c r="E42" s="176"/>
      <c r="F42" s="176"/>
      <c r="G42" s="176">
        <f>'実質公債費比率（分子）の構造'!L$52</f>
        <v>389</v>
      </c>
      <c r="H42" s="176"/>
      <c r="I42" s="176"/>
      <c r="J42" s="176">
        <f>'実質公債費比率（分子）の構造'!M$52</f>
        <v>386</v>
      </c>
      <c r="K42" s="176"/>
      <c r="L42" s="176"/>
      <c r="M42" s="176">
        <f>'実質公債費比率（分子）の構造'!N$52</f>
        <v>388</v>
      </c>
      <c r="N42" s="176"/>
      <c r="O42" s="176"/>
      <c r="P42" s="176">
        <f>'実質公債費比率（分子）の構造'!O$52</f>
        <v>380</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6</v>
      </c>
      <c r="C45" s="176"/>
      <c r="D45" s="176"/>
      <c r="E45" s="176">
        <f>'実質公債費比率（分子）の構造'!L$49</f>
        <v>6</v>
      </c>
      <c r="F45" s="176"/>
      <c r="G45" s="176"/>
      <c r="H45" s="176">
        <f>'実質公債費比率（分子）の構造'!M$49</f>
        <v>6</v>
      </c>
      <c r="I45" s="176"/>
      <c r="J45" s="176"/>
      <c r="K45" s="176">
        <f>'実質公債費比率（分子）の構造'!N$49</f>
        <v>6</v>
      </c>
      <c r="L45" s="176"/>
      <c r="M45" s="176"/>
      <c r="N45" s="176">
        <f>'実質公債費比率（分子）の構造'!O$49</f>
        <v>6</v>
      </c>
      <c r="O45" s="176"/>
      <c r="P45" s="176"/>
    </row>
    <row r="46" spans="1:16" x14ac:dyDescent="0.15">
      <c r="A46" s="176" t="s">
        <v>69</v>
      </c>
      <c r="B46" s="176">
        <f>'実質公債費比率（分子）の構造'!K$48</f>
        <v>70</v>
      </c>
      <c r="C46" s="176"/>
      <c r="D46" s="176"/>
      <c r="E46" s="176">
        <f>'実質公債費比率（分子）の構造'!L$48</f>
        <v>74</v>
      </c>
      <c r="F46" s="176"/>
      <c r="G46" s="176"/>
      <c r="H46" s="176">
        <f>'実質公債費比率（分子）の構造'!M$48</f>
        <v>78</v>
      </c>
      <c r="I46" s="176"/>
      <c r="J46" s="176"/>
      <c r="K46" s="176">
        <f>'実質公債費比率（分子）の構造'!N$48</f>
        <v>80</v>
      </c>
      <c r="L46" s="176"/>
      <c r="M46" s="176"/>
      <c r="N46" s="176">
        <f>'実質公債費比率（分子）の構造'!O$48</f>
        <v>83</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419</v>
      </c>
      <c r="C49" s="176"/>
      <c r="D49" s="176"/>
      <c r="E49" s="176">
        <f>'実質公債費比率（分子）の構造'!L$45</f>
        <v>464</v>
      </c>
      <c r="F49" s="176"/>
      <c r="G49" s="176"/>
      <c r="H49" s="176">
        <f>'実質公債費比率（分子）の構造'!M$45</f>
        <v>449</v>
      </c>
      <c r="I49" s="176"/>
      <c r="J49" s="176"/>
      <c r="K49" s="176">
        <f>'実質公債費比率（分子）の構造'!N$45</f>
        <v>440</v>
      </c>
      <c r="L49" s="176"/>
      <c r="M49" s="176"/>
      <c r="N49" s="176">
        <f>'実質公債費比率（分子）の構造'!O$45</f>
        <v>438</v>
      </c>
      <c r="O49" s="176"/>
      <c r="P49" s="176"/>
    </row>
    <row r="50" spans="1:16" x14ac:dyDescent="0.15">
      <c r="A50" s="176" t="s">
        <v>72</v>
      </c>
      <c r="B50" s="176" t="e">
        <f>NA()</f>
        <v>#N/A</v>
      </c>
      <c r="C50" s="176">
        <f>IF(ISNUMBER('実質公債費比率（分子）の構造'!K$53),'実質公債費比率（分子）の構造'!K$53,NA())</f>
        <v>130</v>
      </c>
      <c r="D50" s="176" t="e">
        <f>NA()</f>
        <v>#N/A</v>
      </c>
      <c r="E50" s="176" t="e">
        <f>NA()</f>
        <v>#N/A</v>
      </c>
      <c r="F50" s="176">
        <f>IF(ISNUMBER('実質公債費比率（分子）の構造'!L$53),'実質公債費比率（分子）の構造'!L$53,NA())</f>
        <v>155</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138</v>
      </c>
      <c r="M50" s="176" t="e">
        <f>NA()</f>
        <v>#N/A</v>
      </c>
      <c r="N50" s="176" t="e">
        <f>NA()</f>
        <v>#N/A</v>
      </c>
      <c r="O50" s="176">
        <f>IF(ISNUMBER('実質公債費比率（分子）の構造'!O$53),'実質公債費比率（分子）の構造'!O$53,NA())</f>
        <v>147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3105</v>
      </c>
      <c r="E56" s="175"/>
      <c r="F56" s="175"/>
      <c r="G56" s="175">
        <f>'将来負担比率（分子）の構造'!J$52</f>
        <v>3018</v>
      </c>
      <c r="H56" s="175"/>
      <c r="I56" s="175"/>
      <c r="J56" s="175">
        <f>'将来負担比率（分子）の構造'!K$52</f>
        <v>2869</v>
      </c>
      <c r="K56" s="175"/>
      <c r="L56" s="175"/>
      <c r="M56" s="175">
        <f>'将来負担比率（分子）の構造'!L$52</f>
        <v>2774</v>
      </c>
      <c r="N56" s="175"/>
      <c r="O56" s="175"/>
      <c r="P56" s="175">
        <f>'将来負担比率（分子）の構造'!M$52</f>
        <v>2589</v>
      </c>
    </row>
    <row r="57" spans="1:16" x14ac:dyDescent="0.15">
      <c r="A57" s="175" t="s">
        <v>44</v>
      </c>
      <c r="B57" s="175"/>
      <c r="C57" s="175"/>
      <c r="D57" s="175">
        <f>'将来負担比率（分子）の構造'!I$51</f>
        <v>419</v>
      </c>
      <c r="E57" s="175"/>
      <c r="F57" s="175"/>
      <c r="G57" s="175">
        <f>'将来負担比率（分子）の構造'!J$51</f>
        <v>372</v>
      </c>
      <c r="H57" s="175"/>
      <c r="I57" s="175"/>
      <c r="J57" s="175">
        <f>'将来負担比率（分子）の構造'!K$51</f>
        <v>306</v>
      </c>
      <c r="K57" s="175"/>
      <c r="L57" s="175"/>
      <c r="M57" s="175">
        <f>'将来負担比率（分子）の構造'!L$51</f>
        <v>273</v>
      </c>
      <c r="N57" s="175"/>
      <c r="O57" s="175"/>
      <c r="P57" s="175">
        <f>'将来負担比率（分子）の構造'!M$51</f>
        <v>237</v>
      </c>
    </row>
    <row r="58" spans="1:16" x14ac:dyDescent="0.15">
      <c r="A58" s="175" t="s">
        <v>43</v>
      </c>
      <c r="B58" s="175"/>
      <c r="C58" s="175"/>
      <c r="D58" s="175">
        <f>'将来負担比率（分子）の構造'!I$50</f>
        <v>744</v>
      </c>
      <c r="E58" s="175"/>
      <c r="F58" s="175"/>
      <c r="G58" s="175">
        <f>'将来負担比率（分子）の構造'!J$50</f>
        <v>619</v>
      </c>
      <c r="H58" s="175"/>
      <c r="I58" s="175"/>
      <c r="J58" s="175">
        <f>'将来負担比率（分子）の構造'!K$50</f>
        <v>611</v>
      </c>
      <c r="K58" s="175"/>
      <c r="L58" s="175"/>
      <c r="M58" s="175">
        <f>'将来負担比率（分子）の構造'!L$50</f>
        <v>700</v>
      </c>
      <c r="N58" s="175"/>
      <c r="O58" s="175"/>
      <c r="P58" s="175">
        <f>'将来負担比率（分子）の構造'!M$50</f>
        <v>725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680</v>
      </c>
      <c r="C62" s="175"/>
      <c r="D62" s="175"/>
      <c r="E62" s="175">
        <f>'将来負担比率（分子）の構造'!J$45</f>
        <v>668</v>
      </c>
      <c r="F62" s="175"/>
      <c r="G62" s="175"/>
      <c r="H62" s="175">
        <f>'将来負担比率（分子）の構造'!K$45</f>
        <v>638</v>
      </c>
      <c r="I62" s="175"/>
      <c r="J62" s="175"/>
      <c r="K62" s="175">
        <f>'将来負担比率（分子）の構造'!L$45</f>
        <v>670</v>
      </c>
      <c r="L62" s="175"/>
      <c r="M62" s="175"/>
      <c r="N62" s="175">
        <f>'将来負担比率（分子）の構造'!M$45</f>
        <v>609</v>
      </c>
      <c r="O62" s="175"/>
      <c r="P62" s="175"/>
    </row>
    <row r="63" spans="1:16" x14ac:dyDescent="0.15">
      <c r="A63" s="175" t="s">
        <v>36</v>
      </c>
      <c r="B63" s="175">
        <f>'将来負担比率（分子）の構造'!I$44</f>
        <v>28</v>
      </c>
      <c r="C63" s="175"/>
      <c r="D63" s="175"/>
      <c r="E63" s="175">
        <f>'将来負担比率（分子）の構造'!J$44</f>
        <v>22</v>
      </c>
      <c r="F63" s="175"/>
      <c r="G63" s="175"/>
      <c r="H63" s="175">
        <f>'将来負担比率（分子）の構造'!K$44</f>
        <v>23</v>
      </c>
      <c r="I63" s="175"/>
      <c r="J63" s="175"/>
      <c r="K63" s="175">
        <f>'将来負担比率（分子）の構造'!L$44</f>
        <v>10</v>
      </c>
      <c r="L63" s="175"/>
      <c r="M63" s="175"/>
      <c r="N63" s="175">
        <f>'将来負担比率（分子）の構造'!M$44</f>
        <v>46</v>
      </c>
      <c r="O63" s="175"/>
      <c r="P63" s="175"/>
    </row>
    <row r="64" spans="1:16" x14ac:dyDescent="0.15">
      <c r="A64" s="175" t="s">
        <v>35</v>
      </c>
      <c r="B64" s="175">
        <f>'将来負担比率（分子）の構造'!I$43</f>
        <v>944</v>
      </c>
      <c r="C64" s="175"/>
      <c r="D64" s="175"/>
      <c r="E64" s="175">
        <f>'将来負担比率（分子）の構造'!J$43</f>
        <v>962</v>
      </c>
      <c r="F64" s="175"/>
      <c r="G64" s="175"/>
      <c r="H64" s="175">
        <f>'将来負担比率（分子）の構造'!K$43</f>
        <v>1003</v>
      </c>
      <c r="I64" s="175"/>
      <c r="J64" s="175"/>
      <c r="K64" s="175">
        <f>'将来負担比率（分子）の構造'!L$43</f>
        <v>1048</v>
      </c>
      <c r="L64" s="175"/>
      <c r="M64" s="175"/>
      <c r="N64" s="175">
        <f>'将来負担比率（分子）の構造'!M$43</f>
        <v>1018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3729</v>
      </c>
      <c r="C66" s="175"/>
      <c r="D66" s="175"/>
      <c r="E66" s="175">
        <f>'将来負担比率（分子）の構造'!J$41</f>
        <v>3567</v>
      </c>
      <c r="F66" s="175"/>
      <c r="G66" s="175"/>
      <c r="H66" s="175">
        <f>'将来負担比率（分子）の構造'!K$41</f>
        <v>3325</v>
      </c>
      <c r="I66" s="175"/>
      <c r="J66" s="175"/>
      <c r="K66" s="175">
        <f>'将来負担比率（分子）の構造'!L$41</f>
        <v>3124</v>
      </c>
      <c r="L66" s="175"/>
      <c r="M66" s="175"/>
      <c r="N66" s="175">
        <f>'将来負担比率（分子）の構造'!M$41</f>
        <v>2850</v>
      </c>
      <c r="O66" s="175"/>
      <c r="P66" s="175"/>
    </row>
    <row r="67" spans="1:16" x14ac:dyDescent="0.15">
      <c r="A67" s="175" t="s">
        <v>76</v>
      </c>
      <c r="B67" s="175" t="e">
        <f>NA()</f>
        <v>#N/A</v>
      </c>
      <c r="C67" s="175">
        <f>IF(ISNUMBER('将来負担比率（分子）の構造'!I$53), IF('将来負担比率（分子）の構造'!I$53 &lt; 0, 0, '将来負担比率（分子）の構造'!I$53), NA())</f>
        <v>1113</v>
      </c>
      <c r="D67" s="175" t="e">
        <f>NA()</f>
        <v>#N/A</v>
      </c>
      <c r="E67" s="175" t="e">
        <f>NA()</f>
        <v>#N/A</v>
      </c>
      <c r="F67" s="175">
        <f>IF(ISNUMBER('将来負担比率（分子）の構造'!J$53), IF('将来負担比率（分子）の構造'!J$53 &lt; 0, 0, '将来負担比率（分子）の構造'!J$53), NA())</f>
        <v>1211</v>
      </c>
      <c r="G67" s="175" t="e">
        <f>NA()</f>
        <v>#N/A</v>
      </c>
      <c r="H67" s="175" t="e">
        <f>NA()</f>
        <v>#N/A</v>
      </c>
      <c r="I67" s="175">
        <f>IF(ISNUMBER('将来負担比率（分子）の構造'!K$53), IF('将来負担比率（分子）の構造'!K$53 &lt; 0, 0, '将来負担比率（分子）の構造'!K$53), NA())</f>
        <v>1204</v>
      </c>
      <c r="J67" s="175" t="e">
        <f>NA()</f>
        <v>#N/A</v>
      </c>
      <c r="K67" s="175" t="e">
        <f>NA()</f>
        <v>#N/A</v>
      </c>
      <c r="L67" s="175">
        <f>IF(ISNUMBER('将来負担比率（分子）の構造'!L$53), IF('将来負担比率（分子）の構造'!L$53 &lt; 0, 0, '将来負担比率（分子）の構造'!L$53), NA())</f>
        <v>1106</v>
      </c>
      <c r="M67" s="175" t="e">
        <f>NA()</f>
        <v>#N/A</v>
      </c>
      <c r="N67" s="175" t="e">
        <f>NA()</f>
        <v>#N/A</v>
      </c>
      <c r="O67" s="175">
        <f>IF(ISNUMBER('将来負担比率（分子）の構造'!M$53), IF('将来負担比率（分子）の構造'!M$53 &lt; 0, 0, '将来負担比率（分子）の構造'!M$53), NA())</f>
        <v>971</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321</v>
      </c>
      <c r="C72" s="179">
        <f>基金残高に係る経年分析!G55</f>
        <v>406</v>
      </c>
      <c r="D72" s="179">
        <f>基金残高に係る経年分析!H55</f>
        <v>440</v>
      </c>
    </row>
    <row r="73" spans="1:16" x14ac:dyDescent="0.15">
      <c r="A73" s="178" t="s">
        <v>79</v>
      </c>
      <c r="B73" s="179">
        <f>基金残高に係る経年分析!F56</f>
        <v>5</v>
      </c>
      <c r="C73" s="179">
        <f>基金残高に係る経年分析!G56</f>
        <v>23</v>
      </c>
      <c r="D73" s="179">
        <f>基金残高に係る経年分析!H56</f>
        <v>23</v>
      </c>
    </row>
    <row r="74" spans="1:16" x14ac:dyDescent="0.15">
      <c r="A74" s="178" t="s">
        <v>80</v>
      </c>
      <c r="B74" s="179">
        <f>基金残高に係る経年分析!F57</f>
        <v>243</v>
      </c>
      <c r="C74" s="179">
        <f>基金残高に係る経年分析!G57</f>
        <v>237</v>
      </c>
      <c r="D74" s="179">
        <f>基金残高に係る経年分析!H57</f>
        <v>228</v>
      </c>
    </row>
  </sheetData>
  <sheetProtection algorithmName="SHA-512" hashValue="bGrU/UIxp+XafOzDQCCT67CL4PjXjPeZGjVZjnwEGBMjLLUEi/vQPbt1XvUioePFrN1RAt0hYcp9eIVmU1s5Bg==" saltValue="VrGkqZ0yFIuGoraQZSrS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2024-03-14T00:39:57Z</dcterms:created>
  <dcterms:modified xsi:type="dcterms:W3CDTF">2025-03-04T02:44:14Z</dcterms:modified>
  <cp:category/>
</cp:coreProperties>
</file>